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31E74202-6F0D-4027-802B-80E1418D8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мы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41" i="1"/>
  <c r="I42" i="1"/>
  <c r="I46" i="1"/>
  <c r="I6" i="1"/>
  <c r="I7" i="1"/>
  <c r="D46" i="1"/>
  <c r="E46" i="1"/>
  <c r="H46" i="1" s="1"/>
  <c r="C46" i="1"/>
  <c r="F45" i="1"/>
  <c r="D36" i="1"/>
  <c r="E36" i="1"/>
  <c r="H36" i="1" s="1"/>
  <c r="C36" i="1"/>
  <c r="D32" i="1"/>
  <c r="E32" i="1"/>
  <c r="C32" i="1"/>
  <c r="F35" i="1"/>
  <c r="F37" i="1"/>
  <c r="F36" i="1" s="1"/>
  <c r="F38" i="1"/>
  <c r="F39" i="1"/>
  <c r="F40" i="1"/>
  <c r="F41" i="1"/>
  <c r="F42" i="1"/>
  <c r="F43" i="1"/>
  <c r="F44" i="1"/>
  <c r="D25" i="1"/>
  <c r="E25" i="1"/>
  <c r="H25" i="1" s="1"/>
  <c r="C25" i="1"/>
  <c r="H27" i="1"/>
  <c r="G27" i="1"/>
  <c r="F27" i="1"/>
  <c r="H26" i="1"/>
  <c r="H28" i="1"/>
  <c r="H31" i="1"/>
  <c r="H34" i="1"/>
  <c r="H35" i="1"/>
  <c r="H37" i="1"/>
  <c r="H38" i="1"/>
  <c r="H39" i="1"/>
  <c r="H40" i="1"/>
  <c r="H41" i="1"/>
  <c r="H42" i="1"/>
  <c r="H43" i="1"/>
  <c r="H44" i="1"/>
  <c r="H45" i="1"/>
  <c r="G26" i="1"/>
  <c r="I26" i="1" s="1"/>
  <c r="G28" i="1"/>
  <c r="I28" i="1" s="1"/>
  <c r="G29" i="1"/>
  <c r="G30" i="1"/>
  <c r="G31" i="1"/>
  <c r="I31" i="1" s="1"/>
  <c r="G32" i="1"/>
  <c r="G33" i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G42" i="1"/>
  <c r="G43" i="1"/>
  <c r="G44" i="1"/>
  <c r="G45" i="1"/>
  <c r="F26" i="1"/>
  <c r="F28" i="1"/>
  <c r="F29" i="1"/>
  <c r="F30" i="1"/>
  <c r="F31" i="1"/>
  <c r="F33" i="1"/>
  <c r="F34" i="1"/>
  <c r="D19" i="1"/>
  <c r="E19" i="1"/>
  <c r="H19" i="1" s="1"/>
  <c r="C19" i="1"/>
  <c r="F24" i="1"/>
  <c r="F23" i="1"/>
  <c r="E13" i="1"/>
  <c r="D13" i="1"/>
  <c r="C13" i="1"/>
  <c r="H17" i="1"/>
  <c r="G17" i="1"/>
  <c r="I17" i="1" s="1"/>
  <c r="F17" i="1"/>
  <c r="H14" i="1"/>
  <c r="H15" i="1"/>
  <c r="H18" i="1"/>
  <c r="H20" i="1"/>
  <c r="H21" i="1"/>
  <c r="H22" i="1"/>
  <c r="H23" i="1"/>
  <c r="H24" i="1"/>
  <c r="G14" i="1"/>
  <c r="G15" i="1"/>
  <c r="I15" i="1" s="1"/>
  <c r="G16" i="1"/>
  <c r="G18" i="1"/>
  <c r="I18" i="1" s="1"/>
  <c r="G20" i="1"/>
  <c r="I20" i="1" s="1"/>
  <c r="G21" i="1"/>
  <c r="I21" i="1" s="1"/>
  <c r="G22" i="1"/>
  <c r="I22" i="1" s="1"/>
  <c r="G23" i="1"/>
  <c r="I23" i="1" s="1"/>
  <c r="G24" i="1"/>
  <c r="I24" i="1" s="1"/>
  <c r="F14" i="1"/>
  <c r="F15" i="1"/>
  <c r="F18" i="1"/>
  <c r="F20" i="1"/>
  <c r="F21" i="1"/>
  <c r="F22" i="1"/>
  <c r="H12" i="1"/>
  <c r="G12" i="1"/>
  <c r="I12" i="1" s="1"/>
  <c r="F12" i="1"/>
  <c r="F11" i="1"/>
  <c r="G11" i="1"/>
  <c r="H11" i="1"/>
  <c r="D6" i="1"/>
  <c r="H6" i="1" s="1"/>
  <c r="C6" i="1"/>
  <c r="H10" i="1"/>
  <c r="G10" i="1"/>
  <c r="I10" i="1" s="1"/>
  <c r="F10" i="1"/>
  <c r="I9" i="1"/>
  <c r="H9" i="1"/>
  <c r="G9" i="1"/>
  <c r="F9" i="1"/>
  <c r="H8" i="1"/>
  <c r="G8" i="1"/>
  <c r="I8" i="1" s="1"/>
  <c r="F8" i="1"/>
  <c r="H7" i="1"/>
  <c r="G7" i="1"/>
  <c r="F7" i="1"/>
  <c r="G46" i="1" l="1"/>
  <c r="F46" i="1"/>
  <c r="F32" i="1"/>
  <c r="G36" i="1"/>
  <c r="I36" i="1" s="1"/>
  <c r="F19" i="1"/>
  <c r="G25" i="1"/>
  <c r="I25" i="1" s="1"/>
  <c r="F25" i="1"/>
  <c r="G19" i="1"/>
  <c r="I19" i="1" s="1"/>
  <c r="F13" i="1"/>
  <c r="G13" i="1"/>
  <c r="I13" i="1" s="1"/>
  <c r="H13" i="1"/>
  <c r="G6" i="1"/>
  <c r="F6" i="1"/>
</calcChain>
</file>

<file path=xl/sharedStrings.xml><?xml version="1.0" encoding="utf-8"?>
<sst xmlns="http://schemas.openxmlformats.org/spreadsheetml/2006/main" count="93" uniqueCount="93">
  <si>
    <t xml:space="preserve">Наименование </t>
  </si>
  <si>
    <t>КЦСР</t>
  </si>
  <si>
    <t>Подпрограмма "Развитие дошкольного, общего, дополнительного образования"</t>
  </si>
  <si>
    <t>Подпрограмма "Молодое поколение"</t>
  </si>
  <si>
    <t>Подпрограмма "Развитие системы защиты прав детей"</t>
  </si>
  <si>
    <t>Подпрограмма "Развитие физической культуры и спорта"</t>
  </si>
  <si>
    <t>Подпрограмма "Развитие культуры"</t>
  </si>
  <si>
    <t>Подпрограмма "Повышение инвестиционной привлекательности"</t>
  </si>
  <si>
    <t>Подпрограмма "Развитие туристического комплекса"</t>
  </si>
  <si>
    <t>Подпрограмма "Развитие и поддержка малого и среднего предпринимательства"</t>
  </si>
  <si>
    <t>Подпрограмма "Развитие сельского хозяйства"</t>
  </si>
  <si>
    <t>Подпрограмма "Содействие занятости населения"</t>
  </si>
  <si>
    <t>Подпрограмма "Пожарная безопасность и гражданская оборона муниципального образования"</t>
  </si>
  <si>
    <t>Подпрограмма "Профилактика терроризма"</t>
  </si>
  <si>
    <t>Подпрограмма "Антинаркотическая деятельность территории"</t>
  </si>
  <si>
    <t>Подпрограмма "Охрана окружающей среды в муниципальном образовании"</t>
  </si>
  <si>
    <t>Подпрограмма "Обеспечение пограничной безопасности"</t>
  </si>
  <si>
    <t>Подпрограмма "Комплексное развитие систем коммунальной инфраструктуры муниципального образования"</t>
  </si>
  <si>
    <t>Подпрограмма "Энергосбережение и повышение энергетической эффективности"</t>
  </si>
  <si>
    <t>Подпрограмма "Благоустройство муниципального образования"</t>
  </si>
  <si>
    <t>Подпрограмма "Переселение граждан из аварийного жилищного фонда"</t>
  </si>
  <si>
    <t>Подпрограмма "Оказание молодым семьям государственной поддержки для улучшения жилищных условий"</t>
  </si>
  <si>
    <t>Подпрограмма "Жилище"</t>
  </si>
  <si>
    <t>Подпрограмма "Сохранение и развитие автомобильных дорог общего пользования местного значения в муниципальном образовании"</t>
  </si>
  <si>
    <t>Подпрограмма "Повышение безопасности дорожного движения"</t>
  </si>
  <si>
    <t>Подпрограмма "Совершенствование транспортного обслуживания населения на территории муниципального образования"</t>
  </si>
  <si>
    <t>Подпрограмма "Обеспечение функционирования администрации муниципального образования"</t>
  </si>
  <si>
    <t>Подпрограмма "Обеспечение общественного порядка и противодействие коррупции"</t>
  </si>
  <si>
    <t>Подпрограмма "Совершенствование, развитие бюджетного процесса и управление муниципальным долгом"</t>
  </si>
  <si>
    <t>Подпрограмма "Социальная поддержка граждан и реализация демографической политики в муниципальном образовании"</t>
  </si>
  <si>
    <t>Подпрограмма "Комфортная городская среда"</t>
  </si>
  <si>
    <t>Итого расходы в рамках МП</t>
  </si>
  <si>
    <t>01 0 00 00000</t>
  </si>
  <si>
    <t>01 1 00 00000</t>
  </si>
  <si>
    <t>01 2 00 00000</t>
  </si>
  <si>
    <t>01 3 00 00000</t>
  </si>
  <si>
    <t>01 4 00 00000</t>
  </si>
  <si>
    <t>02 0 00 00000</t>
  </si>
  <si>
    <t>02 1 00 00000</t>
  </si>
  <si>
    <t>03 1 00 00000</t>
  </si>
  <si>
    <t>03 2 00 00000</t>
  </si>
  <si>
    <t>03 3 00 00000</t>
  </si>
  <si>
    <t>03 4 00 00000</t>
  </si>
  <si>
    <t>03 5 00 00000</t>
  </si>
  <si>
    <t>04 0 00 00000</t>
  </si>
  <si>
    <t>04 1 00 00000</t>
  </si>
  <si>
    <t>04 2 00 00000</t>
  </si>
  <si>
    <t>04 3 00 00000</t>
  </si>
  <si>
    <t>04 4 00 00000</t>
  </si>
  <si>
    <t>04 5 00 00000</t>
  </si>
  <si>
    <t>05 0 00 00000</t>
  </si>
  <si>
    <t>05 1 00 00000</t>
  </si>
  <si>
    <t>05 2 00 00000</t>
  </si>
  <si>
    <t>05 3 00 00000</t>
  </si>
  <si>
    <t>05 4 00 00000</t>
  </si>
  <si>
    <t>05 5 00 00000</t>
  </si>
  <si>
    <t>05 6 00 00000</t>
  </si>
  <si>
    <t>06 0 00 00000</t>
  </si>
  <si>
    <t>06 1 00 00000</t>
  </si>
  <si>
    <t>06 2 00 00000</t>
  </si>
  <si>
    <t>06 3 00 00000</t>
  </si>
  <si>
    <t>07 0 00 00000</t>
  </si>
  <si>
    <t>07 1 00 00000</t>
  </si>
  <si>
    <t>07 2 00 00000</t>
  </si>
  <si>
    <t>07 3 00 00000</t>
  </si>
  <si>
    <t>07 4 00 00000</t>
  </si>
  <si>
    <t>08 0 00 00000</t>
  </si>
  <si>
    <t>08 1 00 00000</t>
  </si>
  <si>
    <t>03 0 00 00000</t>
  </si>
  <si>
    <t>Отклонение фактического исполнения от окончательной редакции решения о бюджете ( руб.)</t>
  </si>
  <si>
    <t>Отклонение фактического исполнения от первоночальной редакции решения о бюджете ( руб.)</t>
  </si>
  <si>
    <t>% отклонений (+ рост; - снижение)</t>
  </si>
  <si>
    <t>Пояснения причин отклонения на 10% и более от первоночального решения</t>
  </si>
  <si>
    <t>Исполнение муниципальных программ, финансируемых из бюджета Пыталовского муниципального округа за  2024год</t>
  </si>
  <si>
    <t>Утверждено в первоночальной редакции решения о бюджете на 2024 год (от 28.12.2023 № 48) (руб.)</t>
  </si>
  <si>
    <t xml:space="preserve">Муниципальная программа «Развитие образования, молодежной политики и физической культуры и спорта Пыталовского муниципального округа" </t>
  </si>
  <si>
    <t xml:space="preserve">Муниципальная программа «Содействие экономическому развитию и инвестиционной привлекательности Пыталовского муниципального округа" </t>
  </si>
  <si>
    <t>Муниципальная программа «Обеспечение безопасности граждан на территории муниципального Пыталовского муниципального округа"</t>
  </si>
  <si>
    <t>Муниципальная программа «Комплексное развитие систем коммунальной инфраструктуры и благоустройства Пыталовского муниципального округа"</t>
  </si>
  <si>
    <t xml:space="preserve">Муниципальная программа «Развитие транспортного обслуживания населения на территории Пыталовского муниципального округа" </t>
  </si>
  <si>
    <t xml:space="preserve">Муниципальная программа «Управление и обеспечение деятельности администрации Пыталовского муниципального округа" создание условий для эффективного управления муниципальными финансами и муниципальным долгом </t>
  </si>
  <si>
    <t>Муниципальная программа «Формирование современной городской среды Пыталовского муниципального округа"</t>
  </si>
  <si>
    <t>Муниципальная программа  муниципального округа "Развитие и совершенствование форм местного самоуправления на территории Пыталовского муниципального округа"</t>
  </si>
  <si>
    <t>09 0 00 00000</t>
  </si>
  <si>
    <t>Муниципальная программа  муниципального округа "Противодействие   экстремизму   и   профилактика   терроризма   на   территории Пыталовского муниципального округа на 2024-2026 годы"</t>
  </si>
  <si>
    <t>10 0 00 000000</t>
  </si>
  <si>
    <t>Фактически исполнено за 2024год .руб.)</t>
  </si>
  <si>
    <t>Утверждено в окончательной редакции решения о бюджете на 2024 год (от 27.12.2023 № 124) (руб.)</t>
  </si>
  <si>
    <t xml:space="preserve">% исполнения  фактическое исполнение к плану  </t>
  </si>
  <si>
    <t>Муниципальная программа «Развитие культуры в Пыталовского муниципального округа"</t>
  </si>
  <si>
    <t>Подпрограмма « территориальное общественное самоуправление»</t>
  </si>
  <si>
    <t>09 1 00 00000</t>
  </si>
  <si>
    <t>неисполнения  муниципальных программ на 19672754,74 рублей обусловнено  не дополучением доходов от использования  имущества находящегося в муниципальной собственности  в часности  не состоявшихся сделок  по  продажи  недвижимости.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</si>
</sst>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40">
    <xf numFmtId="0" fontId="0" fillId="0" borderId="0" xfId="0"/>
    <xf numFmtId="0" fontId="1" fillId="0" borderId="0" xfId="0" applyFont="1"/>
    <xf numFmtId="0" fontId="1" fillId="3" borderId="0" xfId="0" applyFont="1" applyFill="1"/>
    <xf numFmtId="2" fontId="1" fillId="2" borderId="0" xfId="0" applyNumberFormat="1" applyFont="1" applyFill="1"/>
    <xf numFmtId="0" fontId="1" fillId="2" borderId="0" xfId="0" applyFont="1" applyFill="1"/>
    <xf numFmtId="0" fontId="3" fillId="0" borderId="0" xfId="1" applyFont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2" fontId="3" fillId="2" borderId="0" xfId="1" applyNumberFormat="1" applyFont="1" applyFill="1" applyAlignment="1">
      <alignment horizontal="center" wrapText="1"/>
    </xf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164" fontId="5" fillId="0" borderId="1" xfId="0" applyNumberFormat="1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5" fillId="0" borderId="1" xfId="0" applyFont="1" applyBorder="1"/>
    <xf numFmtId="2" fontId="5" fillId="0" borderId="0" xfId="0" applyNumberFormat="1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" fontId="6" fillId="0" borderId="1" xfId="0" applyNumberFormat="1" applyFont="1" applyBorder="1"/>
    <xf numFmtId="165" fontId="1" fillId="0" borderId="1" xfId="0" applyNumberFormat="1" applyFont="1" applyBorder="1"/>
    <xf numFmtId="165" fontId="6" fillId="0" borderId="1" xfId="0" applyNumberFormat="1" applyFont="1" applyBorder="1"/>
    <xf numFmtId="0" fontId="5" fillId="0" borderId="1" xfId="0" applyFont="1" applyBorder="1" applyAlignment="1">
      <alignment wrapText="1"/>
    </xf>
    <xf numFmtId="0" fontId="1" fillId="0" borderId="2" xfId="0" applyFont="1" applyBorder="1"/>
    <xf numFmtId="165" fontId="1" fillId="0" borderId="2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0" fontId="3" fillId="0" borderId="0" xfId="1" applyFont="1" applyAlignment="1">
      <alignment horizontal="center" wrapText="1"/>
    </xf>
  </cellXfs>
  <cellStyles count="4">
    <cellStyle name="Обычный" xfId="0" builtinId="0"/>
    <cellStyle name="Обычный 2" xfId="3" xr:uid="{00000000-0005-0000-0000-000001000000}"/>
    <cellStyle name="Обычный 2 2 2" xfId="2" xr:uid="{00000000-0005-0000-0000-000002000000}"/>
    <cellStyle name="Обычный 3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9"/>
  <sheetViews>
    <sheetView tabSelected="1" zoomScale="81" zoomScaleNormal="81" workbookViewId="0">
      <pane xSplit="1" ySplit="5" topLeftCell="B45" activePane="bottomRight" state="frozen"/>
      <selection pane="topRight" activeCell="B1" sqref="B1"/>
      <selection pane="bottomLeft" activeCell="A10" sqref="A10"/>
      <selection pane="bottomRight" activeCell="E46" sqref="E46"/>
    </sheetView>
  </sheetViews>
  <sheetFormatPr defaultColWidth="8.85546875" defaultRowHeight="5.65" customHeight="1" x14ac:dyDescent="0.25"/>
  <cols>
    <col min="1" max="1" width="73.7109375" style="1" customWidth="1"/>
    <col min="2" max="2" width="26.85546875" style="2" customWidth="1"/>
    <col min="3" max="3" width="23.85546875" style="4" customWidth="1"/>
    <col min="4" max="4" width="29" style="4" customWidth="1"/>
    <col min="5" max="5" width="24.5703125" style="3" customWidth="1"/>
    <col min="6" max="6" width="26" style="1" customWidth="1"/>
    <col min="7" max="7" width="24.7109375" style="1" customWidth="1"/>
    <col min="8" max="8" width="17.42578125" style="1" customWidth="1"/>
    <col min="9" max="9" width="15.42578125" style="1" customWidth="1"/>
    <col min="10" max="10" width="46.140625" style="1" customWidth="1"/>
    <col min="11" max="16384" width="8.85546875" style="1"/>
  </cols>
  <sheetData>
    <row r="1" spans="1:16" ht="27.6" customHeight="1" x14ac:dyDescent="0.25">
      <c r="A1" s="39" t="s">
        <v>73</v>
      </c>
      <c r="B1" s="39"/>
      <c r="C1" s="39"/>
      <c r="D1" s="39"/>
      <c r="E1" s="39"/>
    </row>
    <row r="2" spans="1:16" ht="15" x14ac:dyDescent="0.25">
      <c r="A2" s="39"/>
      <c r="B2" s="39"/>
      <c r="C2" s="39"/>
      <c r="D2" s="39"/>
      <c r="E2" s="39"/>
    </row>
    <row r="3" spans="1:16" ht="18.75" x14ac:dyDescent="0.3">
      <c r="A3" s="5"/>
      <c r="B3" s="5"/>
      <c r="C3" s="6"/>
      <c r="D3" s="6"/>
      <c r="E3" s="7"/>
    </row>
    <row r="4" spans="1:16" ht="185.25" customHeight="1" x14ac:dyDescent="0.25">
      <c r="A4" s="36" t="s">
        <v>0</v>
      </c>
      <c r="B4" s="36" t="s">
        <v>1</v>
      </c>
      <c r="C4" s="37" t="s">
        <v>74</v>
      </c>
      <c r="D4" s="37" t="s">
        <v>87</v>
      </c>
      <c r="E4" s="38" t="s">
        <v>86</v>
      </c>
      <c r="F4" s="35" t="s">
        <v>69</v>
      </c>
      <c r="G4" s="35" t="s">
        <v>70</v>
      </c>
      <c r="H4" s="35" t="s">
        <v>88</v>
      </c>
      <c r="I4" s="35" t="s">
        <v>71</v>
      </c>
      <c r="J4" s="35" t="s">
        <v>72</v>
      </c>
      <c r="K4" s="22"/>
      <c r="L4" s="22"/>
      <c r="M4" s="22"/>
      <c r="N4" s="22"/>
      <c r="O4" s="22"/>
      <c r="P4" s="22"/>
    </row>
    <row r="5" spans="1:16" ht="18.75" x14ac:dyDescent="0.3">
      <c r="A5" s="10">
        <v>1</v>
      </c>
      <c r="B5" s="10">
        <v>2</v>
      </c>
      <c r="C5" s="10">
        <v>3</v>
      </c>
      <c r="D5" s="10">
        <v>4</v>
      </c>
      <c r="E5" s="11">
        <v>5</v>
      </c>
      <c r="F5" s="24"/>
      <c r="G5" s="24"/>
      <c r="H5" s="24"/>
      <c r="I5" s="24"/>
      <c r="J5" s="23"/>
    </row>
    <row r="6" spans="1:16" ht="56.25" x14ac:dyDescent="0.3">
      <c r="A6" s="12" t="s">
        <v>75</v>
      </c>
      <c r="B6" s="13" t="s">
        <v>32</v>
      </c>
      <c r="C6" s="14">
        <f>C7+C8+C9+C10</f>
        <v>279151258.57999998</v>
      </c>
      <c r="D6" s="15">
        <f>D7+D8+D9+D10</f>
        <v>432770346.50999999</v>
      </c>
      <c r="E6" s="15">
        <v>428667077.56</v>
      </c>
      <c r="F6" s="26">
        <f t="shared" ref="F6:F13" si="0">E6-D6</f>
        <v>-4103268.9499999881</v>
      </c>
      <c r="G6" s="26">
        <f t="shared" ref="G6:G13" si="1">E6-C6</f>
        <v>149515818.98000002</v>
      </c>
      <c r="H6" s="26">
        <f t="shared" ref="H6:H13" si="2">E6/D6*100</f>
        <v>99.051859956882424</v>
      </c>
      <c r="I6" s="28">
        <f t="shared" ref="I6:I12" si="3">G6/C6</f>
        <v>0.53560861498731638</v>
      </c>
      <c r="J6" s="23"/>
    </row>
    <row r="7" spans="1:16" ht="60.75" customHeight="1" x14ac:dyDescent="0.3">
      <c r="A7" s="17" t="s">
        <v>2</v>
      </c>
      <c r="B7" s="20" t="s">
        <v>33</v>
      </c>
      <c r="C7" s="18">
        <v>275838450.5</v>
      </c>
      <c r="D7" s="18">
        <v>429615434.92000002</v>
      </c>
      <c r="E7" s="18">
        <v>426009347.43000001</v>
      </c>
      <c r="F7" s="26">
        <f t="shared" si="0"/>
        <v>-3606087.4900000095</v>
      </c>
      <c r="G7" s="26">
        <f t="shared" si="1"/>
        <v>150170896.93000001</v>
      </c>
      <c r="H7" s="26">
        <f t="shared" si="2"/>
        <v>99.160624317263753</v>
      </c>
      <c r="I7" s="28">
        <f t="shared" si="3"/>
        <v>0.54441611261153744</v>
      </c>
      <c r="J7" s="23"/>
    </row>
    <row r="8" spans="1:16" ht="32.450000000000003" customHeight="1" x14ac:dyDescent="0.3">
      <c r="A8" s="17" t="s">
        <v>3</v>
      </c>
      <c r="B8" s="20" t="s">
        <v>34</v>
      </c>
      <c r="C8" s="18">
        <v>1039000</v>
      </c>
      <c r="D8" s="16">
        <v>1003500</v>
      </c>
      <c r="E8" s="19">
        <v>960233.62</v>
      </c>
      <c r="F8" s="26">
        <f t="shared" si="0"/>
        <v>-43266.380000000005</v>
      </c>
      <c r="G8" s="26">
        <f t="shared" si="1"/>
        <v>-78766.38</v>
      </c>
      <c r="H8" s="26">
        <f t="shared" si="2"/>
        <v>95.688452416542106</v>
      </c>
      <c r="I8" s="28">
        <f t="shared" si="3"/>
        <v>-7.5809797882579411E-2</v>
      </c>
      <c r="J8" s="23"/>
    </row>
    <row r="9" spans="1:16" ht="18.75" x14ac:dyDescent="0.3">
      <c r="A9" s="17" t="s">
        <v>4</v>
      </c>
      <c r="B9" s="20" t="s">
        <v>35</v>
      </c>
      <c r="C9" s="18">
        <v>576000</v>
      </c>
      <c r="D9" s="19">
        <v>685060</v>
      </c>
      <c r="E9" s="19">
        <v>685060</v>
      </c>
      <c r="F9" s="26">
        <f t="shared" si="0"/>
        <v>0</v>
      </c>
      <c r="G9" s="26">
        <f t="shared" si="1"/>
        <v>109060</v>
      </c>
      <c r="H9" s="26">
        <f t="shared" si="2"/>
        <v>100</v>
      </c>
      <c r="I9" s="28">
        <f t="shared" si="3"/>
        <v>0.18934027777777779</v>
      </c>
      <c r="J9" s="23"/>
    </row>
    <row r="10" spans="1:16" ht="56.25" customHeight="1" x14ac:dyDescent="0.3">
      <c r="A10" s="17" t="s">
        <v>5</v>
      </c>
      <c r="B10" s="20" t="s">
        <v>36</v>
      </c>
      <c r="C10" s="18">
        <v>1697808.08</v>
      </c>
      <c r="D10" s="19">
        <v>1466351.59</v>
      </c>
      <c r="E10" s="19">
        <v>1022436.51</v>
      </c>
      <c r="F10" s="26">
        <f t="shared" si="0"/>
        <v>-443915.08000000007</v>
      </c>
      <c r="G10" s="26">
        <f t="shared" si="1"/>
        <v>-675371.57000000007</v>
      </c>
      <c r="H10" s="26">
        <f t="shared" si="2"/>
        <v>69.726559235360469</v>
      </c>
      <c r="I10" s="28">
        <f t="shared" si="3"/>
        <v>-0.39779029087904921</v>
      </c>
      <c r="J10" s="29"/>
    </row>
    <row r="11" spans="1:16" ht="37.5" x14ac:dyDescent="0.3">
      <c r="A11" s="12" t="s">
        <v>89</v>
      </c>
      <c r="B11" s="13" t="s">
        <v>37</v>
      </c>
      <c r="C11" s="14">
        <v>18707000</v>
      </c>
      <c r="D11" s="15">
        <v>32839836.039999999</v>
      </c>
      <c r="E11" s="15">
        <v>31828186.559999999</v>
      </c>
      <c r="F11" s="26">
        <f t="shared" si="0"/>
        <v>-1011649.4800000004</v>
      </c>
      <c r="G11" s="26">
        <f t="shared" si="1"/>
        <v>13121186.559999999</v>
      </c>
      <c r="H11" s="26">
        <f t="shared" si="2"/>
        <v>96.919444181244458</v>
      </c>
      <c r="I11" s="28">
        <f>G11/C11</f>
        <v>0.70140517239535993</v>
      </c>
      <c r="J11" s="23"/>
    </row>
    <row r="12" spans="1:16" ht="18.75" x14ac:dyDescent="0.3">
      <c r="A12" s="17" t="s">
        <v>6</v>
      </c>
      <c r="B12" s="20" t="s">
        <v>38</v>
      </c>
      <c r="C12" s="18">
        <v>18707000</v>
      </c>
      <c r="D12" s="19">
        <v>32839836.039999999</v>
      </c>
      <c r="E12" s="19">
        <v>31828186.559999999</v>
      </c>
      <c r="F12" s="25">
        <f t="shared" si="0"/>
        <v>-1011649.4800000004</v>
      </c>
      <c r="G12" s="25">
        <f t="shared" si="1"/>
        <v>13121186.559999999</v>
      </c>
      <c r="H12" s="25">
        <f t="shared" si="2"/>
        <v>96.919444181244458</v>
      </c>
      <c r="I12" s="27">
        <f t="shared" si="3"/>
        <v>0.70140517239535993</v>
      </c>
      <c r="J12" s="23"/>
    </row>
    <row r="13" spans="1:16" ht="75" x14ac:dyDescent="0.3">
      <c r="A13" s="12" t="s">
        <v>76</v>
      </c>
      <c r="B13" s="13" t="s">
        <v>68</v>
      </c>
      <c r="C13" s="14">
        <f>C14+C15+C16+C17+C18</f>
        <v>1577878.75</v>
      </c>
      <c r="D13" s="15">
        <f>D14+D15+D16+D17+D18</f>
        <v>1580507.3399999999</v>
      </c>
      <c r="E13" s="15">
        <f>E14+E15+E16+E17+E18</f>
        <v>1572240</v>
      </c>
      <c r="F13" s="26">
        <f t="shared" si="0"/>
        <v>-8267.339999999851</v>
      </c>
      <c r="G13" s="26">
        <f t="shared" si="1"/>
        <v>-5638.75</v>
      </c>
      <c r="H13" s="26">
        <f t="shared" si="2"/>
        <v>99.476918595012677</v>
      </c>
      <c r="I13" s="28">
        <f t="shared" ref="I13:I23" si="4">G13/C13</f>
        <v>-3.5736269342622174E-3</v>
      </c>
      <c r="J13" s="32"/>
    </row>
    <row r="14" spans="1:16" ht="37.5" x14ac:dyDescent="0.3">
      <c r="A14" s="17" t="s">
        <v>7</v>
      </c>
      <c r="B14" s="20" t="s">
        <v>39</v>
      </c>
      <c r="C14" s="18"/>
      <c r="D14" s="19">
        <v>3243.97</v>
      </c>
      <c r="E14" s="19">
        <v>0</v>
      </c>
      <c r="F14" s="25">
        <f t="shared" ref="F14:F46" si="5">E14-D14</f>
        <v>-3243.97</v>
      </c>
      <c r="G14" s="25">
        <f t="shared" ref="G14:G46" si="6">E14-C14</f>
        <v>0</v>
      </c>
      <c r="H14" s="25">
        <f t="shared" ref="H14:H46" si="7">E14/D14*100</f>
        <v>0</v>
      </c>
      <c r="I14" s="27"/>
      <c r="J14" s="23"/>
    </row>
    <row r="15" spans="1:16" ht="36" customHeight="1" x14ac:dyDescent="0.3">
      <c r="A15" s="17" t="s">
        <v>8</v>
      </c>
      <c r="B15" s="20" t="s">
        <v>40</v>
      </c>
      <c r="C15" s="18">
        <v>454545.45</v>
      </c>
      <c r="D15" s="18">
        <v>454545.45</v>
      </c>
      <c r="E15" s="18">
        <v>454545.45</v>
      </c>
      <c r="F15" s="25">
        <f t="shared" si="5"/>
        <v>0</v>
      </c>
      <c r="G15" s="25">
        <f t="shared" si="6"/>
        <v>0</v>
      </c>
      <c r="H15" s="25">
        <f t="shared" si="7"/>
        <v>100</v>
      </c>
      <c r="I15" s="27">
        <f t="shared" si="4"/>
        <v>0</v>
      </c>
      <c r="J15" s="23"/>
    </row>
    <row r="16" spans="1:16" ht="37.5" x14ac:dyDescent="0.3">
      <c r="A16" s="17" t="s">
        <v>9</v>
      </c>
      <c r="B16" s="20" t="s">
        <v>41</v>
      </c>
      <c r="C16" s="18">
        <v>0</v>
      </c>
      <c r="D16" s="19">
        <v>0</v>
      </c>
      <c r="E16" s="19">
        <v>0</v>
      </c>
      <c r="F16" s="25">
        <v>0</v>
      </c>
      <c r="G16" s="25">
        <f t="shared" si="6"/>
        <v>0</v>
      </c>
      <c r="H16" s="25">
        <v>0</v>
      </c>
      <c r="I16" s="27">
        <v>0</v>
      </c>
      <c r="J16" s="23"/>
    </row>
    <row r="17" spans="1:10" ht="48.75" customHeight="1" x14ac:dyDescent="0.3">
      <c r="A17" s="17" t="s">
        <v>10</v>
      </c>
      <c r="B17" s="20" t="s">
        <v>42</v>
      </c>
      <c r="C17" s="18">
        <v>1053333.3</v>
      </c>
      <c r="D17" s="19">
        <v>1052717.92</v>
      </c>
      <c r="E17" s="19">
        <v>1052649.58</v>
      </c>
      <c r="F17" s="25">
        <f t="shared" ref="F17" si="8">E17-D17</f>
        <v>-68.339999999850988</v>
      </c>
      <c r="G17" s="25">
        <f t="shared" ref="G17" si="9">E17-C17</f>
        <v>-683.71999999997206</v>
      </c>
      <c r="H17" s="25">
        <f>E17/D17*100</f>
        <v>99.99350823248075</v>
      </c>
      <c r="I17" s="27">
        <f t="shared" ref="I17" si="10">G17/C17</f>
        <v>-6.4910128636393822E-4</v>
      </c>
      <c r="J17" s="23"/>
    </row>
    <row r="18" spans="1:10" ht="67.5" customHeight="1" x14ac:dyDescent="0.3">
      <c r="A18" s="17" t="s">
        <v>11</v>
      </c>
      <c r="B18" s="20" t="s">
        <v>43</v>
      </c>
      <c r="C18" s="18">
        <v>70000</v>
      </c>
      <c r="D18" s="19">
        <v>70000</v>
      </c>
      <c r="E18" s="19">
        <v>65044.97</v>
      </c>
      <c r="F18" s="25">
        <f t="shared" si="5"/>
        <v>-4955.0299999999988</v>
      </c>
      <c r="G18" s="25">
        <f t="shared" si="6"/>
        <v>-4955.0299999999988</v>
      </c>
      <c r="H18" s="25">
        <f t="shared" si="7"/>
        <v>92.921385714285719</v>
      </c>
      <c r="I18" s="27">
        <f t="shared" si="4"/>
        <v>-7.0786142857142839E-2</v>
      </c>
      <c r="J18" s="23"/>
    </row>
    <row r="19" spans="1:10" ht="75" customHeight="1" x14ac:dyDescent="0.3">
      <c r="A19" s="12" t="s">
        <v>77</v>
      </c>
      <c r="B19" s="13" t="s">
        <v>44</v>
      </c>
      <c r="C19" s="14">
        <f>C20+C21+C22+C23+C24</f>
        <v>3016100</v>
      </c>
      <c r="D19" s="14">
        <f t="shared" ref="D19:F19" si="11">D20+D21+D22+D23+D24</f>
        <v>3023638.23</v>
      </c>
      <c r="E19" s="14">
        <f t="shared" si="11"/>
        <v>2597232.5300000003</v>
      </c>
      <c r="F19" s="14">
        <f t="shared" si="11"/>
        <v>-426405.69999999995</v>
      </c>
      <c r="G19" s="26">
        <f t="shared" si="6"/>
        <v>-418867.46999999974</v>
      </c>
      <c r="H19" s="26">
        <f t="shared" si="7"/>
        <v>85.89759529532077</v>
      </c>
      <c r="I19" s="28">
        <f t="shared" si="4"/>
        <v>-0.13887718245416258</v>
      </c>
      <c r="J19" s="23"/>
    </row>
    <row r="20" spans="1:10" ht="61.5" customHeight="1" x14ac:dyDescent="0.3">
      <c r="A20" s="17" t="s">
        <v>12</v>
      </c>
      <c r="B20" s="13" t="s">
        <v>45</v>
      </c>
      <c r="C20" s="18">
        <v>994600</v>
      </c>
      <c r="D20" s="19">
        <v>1020030.49</v>
      </c>
      <c r="E20" s="19">
        <v>720831.39</v>
      </c>
      <c r="F20" s="25">
        <f t="shared" si="5"/>
        <v>-299199.09999999998</v>
      </c>
      <c r="G20" s="25">
        <f t="shared" si="6"/>
        <v>-273768.61</v>
      </c>
      <c r="H20" s="25">
        <f t="shared" si="7"/>
        <v>70.667631709714868</v>
      </c>
      <c r="I20" s="27">
        <f t="shared" si="4"/>
        <v>-0.27525498692941885</v>
      </c>
      <c r="J20" s="23"/>
    </row>
    <row r="21" spans="1:10" ht="58.5" customHeight="1" x14ac:dyDescent="0.3">
      <c r="A21" s="17" t="s">
        <v>13</v>
      </c>
      <c r="B21" s="13" t="s">
        <v>46</v>
      </c>
      <c r="C21" s="18">
        <v>50000</v>
      </c>
      <c r="D21" s="18">
        <v>32107.74</v>
      </c>
      <c r="E21" s="18">
        <v>26443.14</v>
      </c>
      <c r="F21" s="25">
        <f t="shared" si="5"/>
        <v>-5664.6000000000022</v>
      </c>
      <c r="G21" s="25">
        <f t="shared" si="6"/>
        <v>-23556.86</v>
      </c>
      <c r="H21" s="25">
        <f t="shared" si="7"/>
        <v>82.357525007988713</v>
      </c>
      <c r="I21" s="27">
        <f t="shared" si="4"/>
        <v>-0.47113720000000003</v>
      </c>
      <c r="J21" s="23"/>
    </row>
    <row r="22" spans="1:10" ht="34.9" customHeight="1" x14ac:dyDescent="0.3">
      <c r="A22" s="17" t="s">
        <v>14</v>
      </c>
      <c r="B22" s="13" t="s">
        <v>47</v>
      </c>
      <c r="C22" s="18">
        <v>40000</v>
      </c>
      <c r="D22" s="19">
        <v>40000</v>
      </c>
      <c r="E22" s="19">
        <v>40000</v>
      </c>
      <c r="F22" s="25">
        <f t="shared" si="5"/>
        <v>0</v>
      </c>
      <c r="G22" s="25">
        <f t="shared" si="6"/>
        <v>0</v>
      </c>
      <c r="H22" s="25">
        <f t="shared" si="7"/>
        <v>100</v>
      </c>
      <c r="I22" s="27">
        <f t="shared" si="4"/>
        <v>0</v>
      </c>
      <c r="J22" s="23"/>
    </row>
    <row r="23" spans="1:10" ht="37.5" x14ac:dyDescent="0.3">
      <c r="A23" s="17" t="s">
        <v>15</v>
      </c>
      <c r="B23" s="13" t="s">
        <v>48</v>
      </c>
      <c r="C23" s="18">
        <v>386000</v>
      </c>
      <c r="D23" s="19">
        <v>386000</v>
      </c>
      <c r="E23" s="19">
        <v>286000</v>
      </c>
      <c r="F23" s="25">
        <f t="shared" si="5"/>
        <v>-100000</v>
      </c>
      <c r="G23" s="25">
        <f t="shared" si="6"/>
        <v>-100000</v>
      </c>
      <c r="H23" s="25">
        <f t="shared" si="7"/>
        <v>74.093264248704656</v>
      </c>
      <c r="I23" s="27">
        <f t="shared" si="4"/>
        <v>-0.25906735751295334</v>
      </c>
      <c r="J23" s="23"/>
    </row>
    <row r="24" spans="1:10" ht="37.5" x14ac:dyDescent="0.3">
      <c r="A24" s="12" t="s">
        <v>16</v>
      </c>
      <c r="B24" s="13" t="s">
        <v>49</v>
      </c>
      <c r="C24" s="18">
        <v>1545500</v>
      </c>
      <c r="D24" s="19">
        <v>1545500</v>
      </c>
      <c r="E24" s="19">
        <v>1523958</v>
      </c>
      <c r="F24" s="25">
        <f t="shared" si="5"/>
        <v>-21542</v>
      </c>
      <c r="G24" s="25">
        <f t="shared" si="6"/>
        <v>-21542</v>
      </c>
      <c r="H24" s="25">
        <f t="shared" si="7"/>
        <v>98.606146878033002</v>
      </c>
      <c r="I24" s="27">
        <f>G24/C24</f>
        <v>-1.393853121967001E-2</v>
      </c>
      <c r="J24" s="23"/>
    </row>
    <row r="25" spans="1:10" ht="59.25" customHeight="1" x14ac:dyDescent="0.3">
      <c r="A25" s="12" t="s">
        <v>78</v>
      </c>
      <c r="B25" s="13" t="s">
        <v>50</v>
      </c>
      <c r="C25" s="14">
        <f>C26+C27+C28+C29+C30+C31</f>
        <v>15939181.82</v>
      </c>
      <c r="D25" s="14">
        <f t="shared" ref="D25:E25" si="12">D26+D27+D28+D29+D30+D31</f>
        <v>41226966.18</v>
      </c>
      <c r="E25" s="14">
        <f t="shared" si="12"/>
        <v>36373622.420000002</v>
      </c>
      <c r="F25" s="26">
        <f t="shared" si="5"/>
        <v>-4853343.7599999979</v>
      </c>
      <c r="G25" s="26">
        <f t="shared" si="6"/>
        <v>20434440.600000001</v>
      </c>
      <c r="H25" s="26">
        <f t="shared" si="7"/>
        <v>88.227744581519929</v>
      </c>
      <c r="I25" s="28">
        <f t="shared" ref="I25:I46" si="13">G25/C25</f>
        <v>1.282025691830649</v>
      </c>
      <c r="J25" s="24"/>
    </row>
    <row r="26" spans="1:10" ht="56.25" x14ac:dyDescent="0.3">
      <c r="A26" s="17" t="s">
        <v>17</v>
      </c>
      <c r="B26" s="13" t="s">
        <v>51</v>
      </c>
      <c r="C26" s="18">
        <v>1731000</v>
      </c>
      <c r="D26" s="19">
        <v>18941121.57</v>
      </c>
      <c r="E26" s="19">
        <v>15766649.49</v>
      </c>
      <c r="F26" s="25">
        <f t="shared" si="5"/>
        <v>-3174472.08</v>
      </c>
      <c r="G26" s="25">
        <f t="shared" si="6"/>
        <v>14035649.49</v>
      </c>
      <c r="H26" s="25">
        <f t="shared" si="7"/>
        <v>83.240316217451948</v>
      </c>
      <c r="I26" s="27">
        <f t="shared" si="13"/>
        <v>8.1084052512998266</v>
      </c>
      <c r="J26" s="23"/>
    </row>
    <row r="27" spans="1:10" ht="34.9" customHeight="1" x14ac:dyDescent="0.3">
      <c r="A27" s="17" t="s">
        <v>18</v>
      </c>
      <c r="B27" s="13" t="s">
        <v>52</v>
      </c>
      <c r="C27" s="18">
        <v>0</v>
      </c>
      <c r="D27" s="19">
        <v>1210836.32</v>
      </c>
      <c r="E27" s="19">
        <v>875789</v>
      </c>
      <c r="F27" s="25">
        <f t="shared" ref="F27" si="14">E27-D27</f>
        <v>-335047.32000000007</v>
      </c>
      <c r="G27" s="25">
        <f t="shared" ref="G27" si="15">E27-C27</f>
        <v>875789</v>
      </c>
      <c r="H27" s="25">
        <f t="shared" ref="H27" si="16">E27/D27*100</f>
        <v>72.329264123824757</v>
      </c>
      <c r="I27" s="27">
        <v>0</v>
      </c>
      <c r="J27" s="23"/>
    </row>
    <row r="28" spans="1:10" ht="37.5" x14ac:dyDescent="0.3">
      <c r="A28" s="17" t="s">
        <v>19</v>
      </c>
      <c r="B28" s="13" t="s">
        <v>53</v>
      </c>
      <c r="C28" s="18">
        <v>9758181.8200000003</v>
      </c>
      <c r="D28" s="19">
        <v>11987069.550000001</v>
      </c>
      <c r="E28" s="19">
        <v>11223831.210000001</v>
      </c>
      <c r="F28" s="25">
        <f t="shared" si="5"/>
        <v>-763238.33999999985</v>
      </c>
      <c r="G28" s="25">
        <f t="shared" si="6"/>
        <v>1465649.3900000006</v>
      </c>
      <c r="H28" s="25">
        <f t="shared" si="7"/>
        <v>93.632819624376012</v>
      </c>
      <c r="I28" s="27">
        <f t="shared" si="13"/>
        <v>0.15019697491145953</v>
      </c>
      <c r="J28" s="23"/>
    </row>
    <row r="29" spans="1:10" ht="37.5" x14ac:dyDescent="0.3">
      <c r="A29" s="17" t="s">
        <v>20</v>
      </c>
      <c r="B29" s="13" t="s">
        <v>54</v>
      </c>
      <c r="C29" s="14"/>
      <c r="D29" s="14"/>
      <c r="E29" s="14"/>
      <c r="F29" s="25">
        <f t="shared" si="5"/>
        <v>0</v>
      </c>
      <c r="G29" s="25">
        <f t="shared" si="6"/>
        <v>0</v>
      </c>
      <c r="H29" s="25">
        <v>0</v>
      </c>
      <c r="I29" s="27">
        <v>0</v>
      </c>
      <c r="J29" s="24"/>
    </row>
    <row r="30" spans="1:10" ht="56.25" x14ac:dyDescent="0.3">
      <c r="A30" s="17" t="s">
        <v>21</v>
      </c>
      <c r="B30" s="13" t="s">
        <v>55</v>
      </c>
      <c r="C30" s="18"/>
      <c r="D30" s="19"/>
      <c r="E30" s="19"/>
      <c r="F30" s="25">
        <f t="shared" si="5"/>
        <v>0</v>
      </c>
      <c r="G30" s="25">
        <f t="shared" si="6"/>
        <v>0</v>
      </c>
      <c r="H30" s="25">
        <v>0</v>
      </c>
      <c r="I30" s="27">
        <v>0</v>
      </c>
      <c r="J30" s="30"/>
    </row>
    <row r="31" spans="1:10" ht="86.25" customHeight="1" x14ac:dyDescent="0.3">
      <c r="A31" s="17" t="s">
        <v>22</v>
      </c>
      <c r="B31" s="13" t="s">
        <v>56</v>
      </c>
      <c r="C31" s="18">
        <v>4450000</v>
      </c>
      <c r="D31" s="19">
        <v>9087938.7400000002</v>
      </c>
      <c r="E31" s="19">
        <v>8507352.7200000007</v>
      </c>
      <c r="F31" s="25">
        <f t="shared" si="5"/>
        <v>-580586.01999999955</v>
      </c>
      <c r="G31" s="25">
        <f t="shared" si="6"/>
        <v>4057352.7200000007</v>
      </c>
      <c r="H31" s="25">
        <f t="shared" si="7"/>
        <v>93.611466399475319</v>
      </c>
      <c r="I31" s="27">
        <f t="shared" si="13"/>
        <v>0.91176465617977542</v>
      </c>
      <c r="J31" s="31"/>
    </row>
    <row r="32" spans="1:10" ht="56.25" x14ac:dyDescent="0.3">
      <c r="A32" s="12" t="s">
        <v>79</v>
      </c>
      <c r="B32" s="13" t="s">
        <v>57</v>
      </c>
      <c r="C32" s="14">
        <f>C33+C34+C35</f>
        <v>22873848.48</v>
      </c>
      <c r="D32" s="14">
        <f t="shared" ref="D32:E32" si="17">D33+D34+D35</f>
        <v>46805654.770000003</v>
      </c>
      <c r="E32" s="14">
        <f t="shared" si="17"/>
        <v>45034675.780000001</v>
      </c>
      <c r="F32" s="26">
        <f t="shared" si="5"/>
        <v>-1770978.9900000021</v>
      </c>
      <c r="G32" s="26">
        <f t="shared" si="6"/>
        <v>22160827.300000001</v>
      </c>
      <c r="H32" s="26">
        <v>0</v>
      </c>
      <c r="I32" s="28">
        <v>0</v>
      </c>
      <c r="J32" s="30"/>
    </row>
    <row r="33" spans="1:10" ht="56.25" x14ac:dyDescent="0.3">
      <c r="A33" s="17" t="s">
        <v>23</v>
      </c>
      <c r="B33" s="13" t="s">
        <v>58</v>
      </c>
      <c r="C33" s="18"/>
      <c r="D33" s="19"/>
      <c r="E33" s="19"/>
      <c r="F33" s="25">
        <f t="shared" si="5"/>
        <v>0</v>
      </c>
      <c r="G33" s="25">
        <f t="shared" si="6"/>
        <v>0</v>
      </c>
      <c r="H33" s="25">
        <v>0</v>
      </c>
      <c r="I33" s="27">
        <v>0</v>
      </c>
      <c r="J33" s="24"/>
    </row>
    <row r="34" spans="1:10" ht="37.5" x14ac:dyDescent="0.3">
      <c r="A34" s="17" t="s">
        <v>24</v>
      </c>
      <c r="B34" s="20" t="s">
        <v>59</v>
      </c>
      <c r="C34" s="18">
        <v>22295848.48</v>
      </c>
      <c r="D34" s="19">
        <v>45498810.920000002</v>
      </c>
      <c r="E34" s="19">
        <v>43878657.289999999</v>
      </c>
      <c r="F34" s="25">
        <f t="shared" si="5"/>
        <v>-1620153.6300000027</v>
      </c>
      <c r="G34" s="25">
        <f t="shared" si="6"/>
        <v>21582808.809999999</v>
      </c>
      <c r="H34" s="25">
        <f t="shared" si="7"/>
        <v>96.43912973275566</v>
      </c>
      <c r="I34" s="27">
        <f t="shared" si="13"/>
        <v>0.96801917313711483</v>
      </c>
      <c r="J34" s="33"/>
    </row>
    <row r="35" spans="1:10" ht="56.25" x14ac:dyDescent="0.3">
      <c r="A35" s="17" t="s">
        <v>25</v>
      </c>
      <c r="B35" s="20" t="s">
        <v>60</v>
      </c>
      <c r="C35" s="18">
        <v>578000</v>
      </c>
      <c r="D35" s="18">
        <v>1306843.8500000001</v>
      </c>
      <c r="E35" s="18">
        <v>1156018.49</v>
      </c>
      <c r="F35" s="25">
        <f t="shared" si="5"/>
        <v>-150825.3600000001</v>
      </c>
      <c r="G35" s="25">
        <f t="shared" si="6"/>
        <v>578018.49</v>
      </c>
      <c r="H35" s="25">
        <f t="shared" si="7"/>
        <v>88.458807836911802</v>
      </c>
      <c r="I35" s="27">
        <f t="shared" si="13"/>
        <v>1.0000319896193772</v>
      </c>
      <c r="J35" s="33"/>
    </row>
    <row r="36" spans="1:10" ht="83.25" customHeight="1" x14ac:dyDescent="0.3">
      <c r="A36" s="12" t="s">
        <v>80</v>
      </c>
      <c r="B36" s="13" t="s">
        <v>61</v>
      </c>
      <c r="C36" s="14">
        <f>C37+C38+C39+C40</f>
        <v>51688702.729999997</v>
      </c>
      <c r="D36" s="14">
        <f t="shared" ref="D36:F36" si="18">D37+D38+D39+D40</f>
        <v>65498668.379999995</v>
      </c>
      <c r="E36" s="14">
        <f t="shared" si="18"/>
        <v>58000041.410000004</v>
      </c>
      <c r="F36" s="14">
        <f t="shared" si="18"/>
        <v>-7498626.9699999969</v>
      </c>
      <c r="G36" s="26">
        <f t="shared" si="6"/>
        <v>6311338.6800000072</v>
      </c>
      <c r="H36" s="26">
        <f t="shared" si="7"/>
        <v>88.551481800369402</v>
      </c>
      <c r="I36" s="28">
        <f t="shared" si="13"/>
        <v>0.12210286477816595</v>
      </c>
      <c r="J36" s="24"/>
    </row>
    <row r="37" spans="1:10" ht="37.5" x14ac:dyDescent="0.3">
      <c r="A37" s="17" t="s">
        <v>26</v>
      </c>
      <c r="B37" s="13" t="s">
        <v>62</v>
      </c>
      <c r="C37" s="18">
        <v>44740000</v>
      </c>
      <c r="D37" s="19">
        <v>59011983.399999999</v>
      </c>
      <c r="E37" s="19">
        <v>52091505.310000002</v>
      </c>
      <c r="F37" s="25">
        <f t="shared" si="5"/>
        <v>-6920478.0899999961</v>
      </c>
      <c r="G37" s="25">
        <f t="shared" si="6"/>
        <v>7351505.3100000024</v>
      </c>
      <c r="H37" s="25">
        <f t="shared" si="7"/>
        <v>88.272758020873439</v>
      </c>
      <c r="I37" s="27">
        <f t="shared" si="13"/>
        <v>0.1643161669646849</v>
      </c>
      <c r="J37" s="24"/>
    </row>
    <row r="38" spans="1:10" ht="37.5" x14ac:dyDescent="0.3">
      <c r="A38" s="17" t="s">
        <v>27</v>
      </c>
      <c r="B38" s="13" t="s">
        <v>63</v>
      </c>
      <c r="C38" s="18">
        <v>128272.73</v>
      </c>
      <c r="D38" s="19">
        <v>53712.73</v>
      </c>
      <c r="E38" s="19">
        <v>39680</v>
      </c>
      <c r="F38" s="25">
        <f t="shared" si="5"/>
        <v>-14032.730000000003</v>
      </c>
      <c r="G38" s="25">
        <f t="shared" si="6"/>
        <v>-88592.73</v>
      </c>
      <c r="H38" s="25">
        <f t="shared" si="7"/>
        <v>73.874480034807391</v>
      </c>
      <c r="I38" s="27">
        <f t="shared" si="13"/>
        <v>-0.69065911359335685</v>
      </c>
      <c r="J38" s="23"/>
    </row>
    <row r="39" spans="1:10" ht="37.5" x14ac:dyDescent="0.3">
      <c r="A39" s="17" t="s">
        <v>28</v>
      </c>
      <c r="B39" s="13" t="s">
        <v>64</v>
      </c>
      <c r="C39" s="18">
        <v>8630</v>
      </c>
      <c r="D39" s="19">
        <v>8630</v>
      </c>
      <c r="E39" s="19">
        <v>8423.7099999999991</v>
      </c>
      <c r="F39" s="25">
        <f t="shared" si="5"/>
        <v>-206.29000000000087</v>
      </c>
      <c r="G39" s="25">
        <f t="shared" si="6"/>
        <v>-206.29000000000087</v>
      </c>
      <c r="H39" s="25">
        <f t="shared" si="7"/>
        <v>97.609617612977971</v>
      </c>
      <c r="I39" s="27">
        <f t="shared" si="13"/>
        <v>-2.3903823870220265E-2</v>
      </c>
      <c r="J39" s="24"/>
    </row>
    <row r="40" spans="1:10" ht="44.25" customHeight="1" x14ac:dyDescent="0.3">
      <c r="A40" s="17" t="s">
        <v>29</v>
      </c>
      <c r="B40" s="13" t="s">
        <v>65</v>
      </c>
      <c r="C40" s="18">
        <v>6811800</v>
      </c>
      <c r="D40" s="18">
        <v>6424342.25</v>
      </c>
      <c r="E40" s="18">
        <v>5860432.3899999997</v>
      </c>
      <c r="F40" s="25">
        <f t="shared" si="5"/>
        <v>-563909.86000000034</v>
      </c>
      <c r="G40" s="25">
        <f t="shared" si="6"/>
        <v>-951367.61000000034</v>
      </c>
      <c r="H40" s="25">
        <f t="shared" si="7"/>
        <v>91.222294235647226</v>
      </c>
      <c r="I40" s="27">
        <f t="shared" si="13"/>
        <v>-0.13966464223846858</v>
      </c>
      <c r="J40" s="23"/>
    </row>
    <row r="41" spans="1:10" ht="64.5" customHeight="1" x14ac:dyDescent="0.3">
      <c r="A41" s="12" t="s">
        <v>81</v>
      </c>
      <c r="B41" s="13" t="s">
        <v>66</v>
      </c>
      <c r="C41" s="14">
        <v>2560000</v>
      </c>
      <c r="D41" s="15">
        <v>2562954.9500000002</v>
      </c>
      <c r="E41" s="15">
        <v>2562954.9500000002</v>
      </c>
      <c r="F41" s="26">
        <f t="shared" si="5"/>
        <v>0</v>
      </c>
      <c r="G41" s="26">
        <f t="shared" si="6"/>
        <v>2954.9500000001863</v>
      </c>
      <c r="H41" s="26">
        <f t="shared" si="7"/>
        <v>100</v>
      </c>
      <c r="I41" s="27">
        <f t="shared" si="13"/>
        <v>1.1542773437500727E-3</v>
      </c>
      <c r="J41" s="24"/>
    </row>
    <row r="42" spans="1:10" ht="18.75" x14ac:dyDescent="0.3">
      <c r="A42" s="17" t="s">
        <v>30</v>
      </c>
      <c r="B42" s="13" t="s">
        <v>67</v>
      </c>
      <c r="C42" s="18">
        <v>2560000</v>
      </c>
      <c r="D42" s="19">
        <v>2562954.9500000002</v>
      </c>
      <c r="E42" s="19">
        <v>2562954.9500000002</v>
      </c>
      <c r="F42" s="25">
        <f t="shared" si="5"/>
        <v>0</v>
      </c>
      <c r="G42" s="25">
        <f t="shared" si="6"/>
        <v>2954.9500000001863</v>
      </c>
      <c r="H42" s="25">
        <f t="shared" si="7"/>
        <v>100</v>
      </c>
      <c r="I42" s="27">
        <f t="shared" si="13"/>
        <v>1.1542773437500727E-3</v>
      </c>
      <c r="J42" s="24"/>
    </row>
    <row r="43" spans="1:10" ht="54" customHeight="1" x14ac:dyDescent="0.3">
      <c r="A43" s="12" t="s">
        <v>82</v>
      </c>
      <c r="B43" s="13" t="s">
        <v>83</v>
      </c>
      <c r="C43" s="14"/>
      <c r="D43" s="15">
        <v>3728932.35</v>
      </c>
      <c r="E43" s="15">
        <v>3728803.6</v>
      </c>
      <c r="F43" s="26">
        <f t="shared" si="5"/>
        <v>-128.75</v>
      </c>
      <c r="G43" s="26">
        <f t="shared" si="6"/>
        <v>3728803.6</v>
      </c>
      <c r="H43" s="26">
        <f t="shared" si="7"/>
        <v>99.996547269086292</v>
      </c>
      <c r="I43" s="27"/>
      <c r="J43" s="24"/>
    </row>
    <row r="44" spans="1:10" ht="18.75" customHeight="1" x14ac:dyDescent="0.3">
      <c r="A44" s="17" t="s">
        <v>90</v>
      </c>
      <c r="B44" s="13" t="s">
        <v>91</v>
      </c>
      <c r="C44" s="18"/>
      <c r="D44" s="19">
        <v>3728932.35</v>
      </c>
      <c r="E44" s="19">
        <v>3728803.6</v>
      </c>
      <c r="F44" s="25">
        <f t="shared" si="5"/>
        <v>-128.75</v>
      </c>
      <c r="G44" s="25">
        <f t="shared" si="6"/>
        <v>3728803.6</v>
      </c>
      <c r="H44" s="25">
        <f t="shared" si="7"/>
        <v>99.996547269086292</v>
      </c>
      <c r="I44" s="27"/>
      <c r="J44" s="24"/>
    </row>
    <row r="45" spans="1:10" ht="75" x14ac:dyDescent="0.3">
      <c r="A45" s="12" t="s">
        <v>84</v>
      </c>
      <c r="B45" s="13" t="s">
        <v>85</v>
      </c>
      <c r="C45" s="14">
        <v>0</v>
      </c>
      <c r="D45" s="15">
        <v>84.8</v>
      </c>
      <c r="E45" s="15">
        <v>0</v>
      </c>
      <c r="F45" s="26">
        <f t="shared" si="5"/>
        <v>-84.8</v>
      </c>
      <c r="G45" s="26">
        <f t="shared" si="6"/>
        <v>0</v>
      </c>
      <c r="H45" s="26">
        <f t="shared" si="7"/>
        <v>0</v>
      </c>
      <c r="I45" s="27"/>
      <c r="J45" s="34"/>
    </row>
    <row r="46" spans="1:10" ht="90.75" x14ac:dyDescent="0.3">
      <c r="A46" s="12" t="s">
        <v>31</v>
      </c>
      <c r="B46" s="13"/>
      <c r="C46" s="14">
        <f>C45+C43+C41+C36+C32+C25+C19+C13+C11+C6</f>
        <v>395513970.36000001</v>
      </c>
      <c r="D46" s="14">
        <f t="shared" ref="D46:E46" si="19">D45+D43+D41+D36+D32+D25+D19+D13+D11+D6</f>
        <v>630037589.54999995</v>
      </c>
      <c r="E46" s="14">
        <f t="shared" si="19"/>
        <v>610364834.81000006</v>
      </c>
      <c r="F46" s="26">
        <f t="shared" si="5"/>
        <v>-19672754.73999989</v>
      </c>
      <c r="G46" s="26">
        <f t="shared" si="6"/>
        <v>214850864.45000005</v>
      </c>
      <c r="H46" s="26">
        <f t="shared" si="7"/>
        <v>96.877526822796227</v>
      </c>
      <c r="I46" s="27">
        <f t="shared" si="13"/>
        <v>0.54321940702737015</v>
      </c>
      <c r="J46" s="23" t="s">
        <v>92</v>
      </c>
    </row>
    <row r="47" spans="1:10" ht="13.9" customHeight="1" x14ac:dyDescent="0.3">
      <c r="A47" s="8"/>
      <c r="B47" s="8"/>
      <c r="C47" s="8"/>
      <c r="D47" s="8"/>
      <c r="E47" s="8"/>
    </row>
    <row r="48" spans="1:10" ht="13.9" customHeight="1" x14ac:dyDescent="0.3">
      <c r="A48" s="8"/>
      <c r="B48" s="8"/>
      <c r="C48" s="8"/>
      <c r="D48" s="8"/>
      <c r="E48" s="8"/>
    </row>
    <row r="49" spans="1:5" ht="13.9" customHeight="1" x14ac:dyDescent="0.3">
      <c r="A49" s="8"/>
      <c r="B49" s="8"/>
      <c r="C49" s="8"/>
      <c r="D49" s="8"/>
      <c r="E49" s="8"/>
    </row>
    <row r="50" spans="1:5" ht="13.9" customHeight="1" x14ac:dyDescent="0.3">
      <c r="A50" s="8"/>
      <c r="B50" s="8"/>
      <c r="C50" s="8"/>
      <c r="D50" s="21"/>
      <c r="E50" s="8"/>
    </row>
    <row r="51" spans="1:5" ht="13.9" customHeight="1" x14ac:dyDescent="0.3">
      <c r="A51" s="8"/>
      <c r="B51" s="8"/>
      <c r="C51" s="8"/>
      <c r="D51" s="8"/>
      <c r="E51" s="9"/>
    </row>
    <row r="52" spans="1:5" ht="13.9" customHeight="1" x14ac:dyDescent="0.3">
      <c r="A52" s="8"/>
      <c r="B52" s="8"/>
      <c r="C52" s="8"/>
      <c r="D52" s="8"/>
      <c r="E52" s="9"/>
    </row>
    <row r="53" spans="1:5" ht="13.9" customHeight="1" x14ac:dyDescent="0.3">
      <c r="A53" s="8"/>
      <c r="B53" s="8"/>
      <c r="C53" s="9"/>
      <c r="D53" s="8"/>
      <c r="E53" s="8"/>
    </row>
    <row r="54" spans="1:5" ht="13.9" customHeight="1" x14ac:dyDescent="0.3">
      <c r="A54" s="8"/>
      <c r="B54" s="8"/>
      <c r="C54" s="8"/>
      <c r="D54" s="8"/>
      <c r="E54" s="8"/>
    </row>
    <row r="55" spans="1:5" ht="13.9" customHeight="1" x14ac:dyDescent="0.3">
      <c r="A55" s="8"/>
      <c r="B55" s="8"/>
      <c r="C55" s="8"/>
      <c r="D55" s="8"/>
      <c r="E55" s="8"/>
    </row>
    <row r="56" spans="1:5" ht="13.9" customHeight="1" x14ac:dyDescent="0.3">
      <c r="A56" s="8"/>
      <c r="B56" s="8"/>
      <c r="C56" s="8"/>
      <c r="D56" s="8"/>
      <c r="E56" s="8"/>
    </row>
    <row r="57" spans="1:5" ht="13.9" customHeight="1" x14ac:dyDescent="0.3">
      <c r="A57" s="8"/>
      <c r="B57" s="8"/>
      <c r="C57" s="8"/>
      <c r="D57" s="8"/>
      <c r="E57" s="8"/>
    </row>
    <row r="58" spans="1:5" ht="13.9" customHeight="1" x14ac:dyDescent="0.3">
      <c r="A58" s="8"/>
      <c r="B58" s="8"/>
      <c r="C58" s="8"/>
      <c r="D58" s="8"/>
      <c r="E58" s="8"/>
    </row>
    <row r="59" spans="1:5" ht="13.9" customHeight="1" x14ac:dyDescent="0.3">
      <c r="A59" s="8"/>
      <c r="B59" s="8"/>
      <c r="C59" s="8"/>
      <c r="D59" s="8"/>
      <c r="E59" s="8"/>
    </row>
    <row r="60" spans="1:5" ht="13.9" customHeight="1" x14ac:dyDescent="0.3">
      <c r="A60" s="8"/>
      <c r="B60" s="8"/>
      <c r="C60" s="8"/>
      <c r="D60" s="8"/>
      <c r="E60" s="8"/>
    </row>
    <row r="61" spans="1:5" ht="13.9" customHeight="1" x14ac:dyDescent="0.3">
      <c r="A61" s="8"/>
      <c r="B61" s="8"/>
      <c r="C61" s="8"/>
      <c r="D61" s="8"/>
      <c r="E61" s="8"/>
    </row>
    <row r="62" spans="1:5" ht="13.9" customHeight="1" x14ac:dyDescent="0.3">
      <c r="A62" s="8"/>
      <c r="B62" s="8"/>
      <c r="C62" s="8"/>
      <c r="D62" s="8"/>
      <c r="E62" s="8"/>
    </row>
    <row r="63" spans="1:5" ht="13.9" customHeight="1" x14ac:dyDescent="0.3">
      <c r="A63" s="8"/>
      <c r="B63" s="8"/>
      <c r="C63" s="8"/>
      <c r="D63" s="8"/>
      <c r="E63" s="8"/>
    </row>
    <row r="64" spans="1:5" ht="13.9" customHeight="1" x14ac:dyDescent="0.3">
      <c r="A64" s="8"/>
      <c r="B64" s="8"/>
      <c r="C64" s="8"/>
      <c r="D64" s="8"/>
      <c r="E64" s="8"/>
    </row>
    <row r="65" spans="1:5" ht="13.9" customHeight="1" x14ac:dyDescent="0.3">
      <c r="A65" s="8"/>
      <c r="B65" s="8"/>
      <c r="C65" s="8"/>
      <c r="D65" s="8"/>
      <c r="E65" s="8"/>
    </row>
    <row r="66" spans="1:5" ht="13.9" customHeight="1" x14ac:dyDescent="0.3">
      <c r="A66" s="8"/>
      <c r="B66" s="8"/>
      <c r="C66" s="8"/>
      <c r="D66" s="8"/>
      <c r="E66" s="8"/>
    </row>
    <row r="67" spans="1:5" ht="13.9" customHeight="1" x14ac:dyDescent="0.3">
      <c r="A67" s="8"/>
      <c r="B67" s="8"/>
      <c r="C67" s="8"/>
      <c r="D67" s="8"/>
      <c r="E67" s="8"/>
    </row>
    <row r="68" spans="1:5" ht="13.9" customHeight="1" x14ac:dyDescent="0.3">
      <c r="A68" s="8"/>
      <c r="B68" s="8"/>
      <c r="C68" s="8"/>
      <c r="D68" s="8"/>
      <c r="E68" s="8"/>
    </row>
    <row r="69" spans="1:5" ht="13.9" customHeight="1" x14ac:dyDescent="0.3">
      <c r="A69" s="8"/>
      <c r="B69" s="8"/>
      <c r="C69" s="8"/>
      <c r="D69" s="8"/>
      <c r="E69" s="8"/>
    </row>
    <row r="70" spans="1:5" ht="13.9" customHeight="1" x14ac:dyDescent="0.3">
      <c r="A70" s="8"/>
      <c r="B70" s="8"/>
      <c r="C70" s="8"/>
      <c r="D70" s="8"/>
      <c r="E70" s="8"/>
    </row>
    <row r="71" spans="1:5" ht="13.9" customHeight="1" x14ac:dyDescent="0.3">
      <c r="A71" s="8"/>
      <c r="B71" s="8"/>
      <c r="C71" s="8"/>
      <c r="D71" s="8"/>
      <c r="E71" s="8"/>
    </row>
    <row r="72" spans="1:5" ht="13.9" customHeight="1" x14ac:dyDescent="0.3">
      <c r="A72" s="8"/>
      <c r="B72" s="8"/>
      <c r="C72" s="8"/>
      <c r="D72" s="8"/>
      <c r="E72" s="8"/>
    </row>
    <row r="73" spans="1:5" ht="13.9" customHeight="1" x14ac:dyDescent="0.3">
      <c r="A73" s="8"/>
      <c r="B73" s="8"/>
      <c r="C73" s="8"/>
      <c r="D73" s="8"/>
      <c r="E73" s="8"/>
    </row>
    <row r="74" spans="1:5" ht="13.9" customHeight="1" x14ac:dyDescent="0.3">
      <c r="A74" s="8"/>
      <c r="B74" s="8"/>
      <c r="C74" s="8"/>
      <c r="D74" s="8"/>
      <c r="E74" s="8"/>
    </row>
    <row r="75" spans="1:5" ht="13.9" customHeight="1" x14ac:dyDescent="0.3">
      <c r="A75" s="8"/>
      <c r="B75" s="8"/>
      <c r="C75" s="8"/>
      <c r="D75" s="8"/>
      <c r="E75" s="8"/>
    </row>
    <row r="76" spans="1:5" ht="13.9" customHeight="1" x14ac:dyDescent="0.3">
      <c r="A76" s="8"/>
      <c r="B76" s="8"/>
      <c r="C76" s="8"/>
      <c r="D76" s="8"/>
      <c r="E76" s="8"/>
    </row>
    <row r="77" spans="1:5" ht="13.9" customHeight="1" x14ac:dyDescent="0.3">
      <c r="A77" s="8"/>
      <c r="B77" s="8"/>
      <c r="C77" s="8"/>
      <c r="D77" s="8"/>
      <c r="E77" s="8"/>
    </row>
    <row r="78" spans="1:5" ht="13.9" customHeight="1" x14ac:dyDescent="0.3">
      <c r="A78" s="8"/>
      <c r="B78" s="8"/>
      <c r="C78" s="8"/>
      <c r="D78" s="8"/>
      <c r="E78" s="8"/>
    </row>
    <row r="79" spans="1:5" ht="13.9" customHeight="1" x14ac:dyDescent="0.3">
      <c r="A79" s="8"/>
      <c r="B79" s="8"/>
      <c r="C79" s="8"/>
      <c r="D79" s="8"/>
      <c r="E79" s="8"/>
    </row>
    <row r="80" spans="1:5" ht="13.9" customHeight="1" x14ac:dyDescent="0.3">
      <c r="A80" s="8"/>
      <c r="B80" s="8"/>
      <c r="C80" s="8"/>
      <c r="D80" s="8"/>
      <c r="E80" s="8"/>
    </row>
    <row r="81" spans="1:5" ht="13.9" customHeight="1" x14ac:dyDescent="0.3">
      <c r="A81" s="8"/>
      <c r="B81" s="8"/>
      <c r="C81" s="8"/>
      <c r="D81" s="8"/>
      <c r="E81" s="8"/>
    </row>
    <row r="82" spans="1:5" ht="13.9" customHeight="1" x14ac:dyDescent="0.3">
      <c r="A82" s="8"/>
      <c r="B82" s="8"/>
      <c r="C82" s="8"/>
      <c r="D82" s="8"/>
      <c r="E82" s="8"/>
    </row>
    <row r="83" spans="1:5" ht="13.9" customHeight="1" x14ac:dyDescent="0.3">
      <c r="A83" s="8"/>
      <c r="B83" s="8"/>
      <c r="C83" s="8"/>
      <c r="D83" s="8"/>
      <c r="E83" s="8"/>
    </row>
    <row r="84" spans="1:5" ht="13.9" customHeight="1" x14ac:dyDescent="0.3">
      <c r="A84" s="8"/>
      <c r="B84" s="8"/>
      <c r="C84" s="8"/>
      <c r="D84" s="8"/>
      <c r="E84" s="8"/>
    </row>
    <row r="85" spans="1:5" ht="13.9" customHeight="1" x14ac:dyDescent="0.3">
      <c r="A85" s="8"/>
      <c r="B85" s="8"/>
      <c r="C85" s="8"/>
      <c r="D85" s="8"/>
      <c r="E85" s="8"/>
    </row>
    <row r="86" spans="1:5" ht="13.9" customHeight="1" x14ac:dyDescent="0.3">
      <c r="A86" s="8"/>
      <c r="B86" s="8"/>
      <c r="C86" s="8"/>
      <c r="D86" s="8"/>
      <c r="E86" s="8"/>
    </row>
    <row r="87" spans="1:5" ht="13.9" customHeight="1" x14ac:dyDescent="0.3">
      <c r="A87" s="8"/>
      <c r="B87" s="8"/>
      <c r="C87" s="8"/>
      <c r="D87" s="8"/>
      <c r="E87" s="8"/>
    </row>
    <row r="88" spans="1:5" ht="13.9" customHeight="1" x14ac:dyDescent="0.3">
      <c r="A88" s="8"/>
      <c r="B88" s="8"/>
      <c r="C88" s="8"/>
      <c r="D88" s="8"/>
      <c r="E88" s="8"/>
    </row>
    <row r="89" spans="1:5" ht="13.9" customHeight="1" x14ac:dyDescent="0.3">
      <c r="A89" s="8"/>
      <c r="B89" s="8"/>
      <c r="C89" s="8"/>
      <c r="D89" s="8"/>
      <c r="E89" s="8"/>
    </row>
    <row r="90" spans="1:5" ht="13.9" customHeight="1" x14ac:dyDescent="0.3">
      <c r="A90" s="8"/>
      <c r="B90" s="8"/>
      <c r="C90" s="8"/>
      <c r="D90" s="8"/>
      <c r="E90" s="8"/>
    </row>
    <row r="91" spans="1:5" ht="13.9" customHeight="1" x14ac:dyDescent="0.3">
      <c r="A91" s="8"/>
      <c r="B91" s="8"/>
      <c r="C91" s="8"/>
      <c r="D91" s="8"/>
      <c r="E91" s="8"/>
    </row>
    <row r="92" spans="1:5" ht="13.9" customHeight="1" x14ac:dyDescent="0.3">
      <c r="A92" s="8"/>
      <c r="B92" s="8"/>
      <c r="C92" s="8"/>
      <c r="D92" s="8"/>
      <c r="E92" s="8"/>
    </row>
    <row r="93" spans="1:5" ht="13.9" customHeight="1" x14ac:dyDescent="0.3">
      <c r="A93" s="8"/>
      <c r="B93" s="8"/>
      <c r="C93" s="8"/>
      <c r="D93" s="8"/>
      <c r="E93" s="8"/>
    </row>
    <row r="94" spans="1:5" ht="13.9" customHeight="1" x14ac:dyDescent="0.3">
      <c r="A94" s="8"/>
      <c r="B94" s="8"/>
      <c r="C94" s="8"/>
      <c r="D94" s="8"/>
      <c r="E94" s="8"/>
    </row>
    <row r="95" spans="1:5" ht="13.9" customHeight="1" x14ac:dyDescent="0.3">
      <c r="A95" s="8"/>
      <c r="B95" s="8"/>
      <c r="C95" s="8"/>
      <c r="D95" s="8"/>
      <c r="E95" s="8"/>
    </row>
    <row r="96" spans="1:5" ht="13.9" customHeight="1" x14ac:dyDescent="0.3">
      <c r="A96" s="8"/>
      <c r="B96" s="8"/>
      <c r="C96" s="8"/>
      <c r="D96" s="8"/>
      <c r="E96" s="8"/>
    </row>
    <row r="97" spans="1:5" ht="13.9" customHeight="1" x14ac:dyDescent="0.3">
      <c r="A97" s="8"/>
      <c r="B97" s="8"/>
      <c r="C97" s="8"/>
      <c r="D97" s="8"/>
      <c r="E97" s="8"/>
    </row>
    <row r="98" spans="1:5" ht="13.9" customHeight="1" x14ac:dyDescent="0.3">
      <c r="A98" s="8"/>
      <c r="B98" s="8"/>
      <c r="C98" s="8"/>
      <c r="D98" s="8"/>
      <c r="E98" s="8"/>
    </row>
    <row r="99" spans="1:5" ht="13.9" customHeight="1" x14ac:dyDescent="0.3">
      <c r="A99" s="8"/>
      <c r="B99" s="8"/>
      <c r="C99" s="8"/>
      <c r="D99" s="8"/>
      <c r="E99" s="8"/>
    </row>
    <row r="100" spans="1:5" ht="13.9" customHeight="1" x14ac:dyDescent="0.3">
      <c r="A100" s="8"/>
      <c r="B100" s="8"/>
      <c r="C100" s="8"/>
      <c r="D100" s="8"/>
      <c r="E100" s="8"/>
    </row>
    <row r="101" spans="1:5" ht="13.9" customHeight="1" x14ac:dyDescent="0.3">
      <c r="A101" s="8"/>
      <c r="B101" s="8"/>
      <c r="C101" s="8"/>
      <c r="D101" s="8"/>
      <c r="E101" s="8"/>
    </row>
    <row r="102" spans="1:5" ht="13.9" customHeight="1" x14ac:dyDescent="0.3">
      <c r="A102" s="8"/>
      <c r="B102" s="8"/>
      <c r="C102" s="8"/>
      <c r="D102" s="8"/>
      <c r="E102" s="8"/>
    </row>
    <row r="103" spans="1:5" ht="13.9" customHeight="1" x14ac:dyDescent="0.3">
      <c r="A103" s="8"/>
      <c r="B103" s="8"/>
      <c r="C103" s="8"/>
      <c r="D103" s="8"/>
      <c r="E103" s="8"/>
    </row>
    <row r="104" spans="1:5" ht="13.9" customHeight="1" x14ac:dyDescent="0.3">
      <c r="A104" s="8"/>
      <c r="B104" s="8"/>
      <c r="C104" s="8"/>
      <c r="D104" s="8"/>
      <c r="E104" s="8"/>
    </row>
    <row r="105" spans="1:5" ht="13.9" customHeight="1" x14ac:dyDescent="0.3">
      <c r="A105" s="8"/>
      <c r="B105" s="8"/>
      <c r="C105" s="8"/>
      <c r="D105" s="8"/>
      <c r="E105" s="8"/>
    </row>
    <row r="106" spans="1:5" ht="13.9" customHeight="1" x14ac:dyDescent="0.3">
      <c r="A106" s="8"/>
      <c r="B106" s="8"/>
      <c r="C106" s="8"/>
      <c r="D106" s="8"/>
      <c r="E106" s="8"/>
    </row>
    <row r="107" spans="1:5" ht="13.9" customHeight="1" x14ac:dyDescent="0.3">
      <c r="A107" s="8"/>
      <c r="B107" s="8"/>
      <c r="C107" s="8"/>
      <c r="D107" s="8"/>
      <c r="E107" s="8"/>
    </row>
    <row r="108" spans="1:5" ht="13.9" customHeight="1" x14ac:dyDescent="0.3">
      <c r="A108" s="8"/>
      <c r="B108" s="8"/>
      <c r="C108" s="8"/>
      <c r="D108" s="8"/>
      <c r="E108" s="8"/>
    </row>
    <row r="109" spans="1:5" ht="13.9" customHeight="1" x14ac:dyDescent="0.3">
      <c r="A109" s="8"/>
      <c r="B109" s="8"/>
      <c r="C109" s="8"/>
      <c r="D109" s="8"/>
      <c r="E109" s="8"/>
    </row>
    <row r="110" spans="1:5" ht="13.9" customHeight="1" x14ac:dyDescent="0.3">
      <c r="A110" s="8"/>
      <c r="B110" s="8"/>
      <c r="C110" s="8"/>
      <c r="D110" s="8"/>
      <c r="E110" s="8"/>
    </row>
    <row r="111" spans="1:5" ht="13.9" customHeight="1" x14ac:dyDescent="0.3">
      <c r="A111" s="8"/>
      <c r="B111" s="8"/>
      <c r="C111" s="8"/>
      <c r="D111" s="8"/>
      <c r="E111" s="8"/>
    </row>
    <row r="112" spans="1:5" ht="13.9" customHeight="1" x14ac:dyDescent="0.3">
      <c r="A112" s="8"/>
      <c r="B112" s="8"/>
      <c r="C112" s="8"/>
      <c r="D112" s="8"/>
      <c r="E112" s="8"/>
    </row>
    <row r="113" spans="1:5" ht="13.9" customHeight="1" x14ac:dyDescent="0.3">
      <c r="A113" s="8"/>
      <c r="B113" s="8"/>
      <c r="C113" s="8"/>
      <c r="D113" s="8"/>
      <c r="E113" s="8"/>
    </row>
    <row r="114" spans="1:5" ht="13.9" customHeight="1" x14ac:dyDescent="0.3">
      <c r="A114" s="8"/>
      <c r="B114" s="8"/>
      <c r="C114" s="8"/>
      <c r="D114" s="8"/>
      <c r="E114" s="8"/>
    </row>
    <row r="115" spans="1:5" ht="13.9" customHeight="1" x14ac:dyDescent="0.3">
      <c r="A115" s="8"/>
      <c r="B115" s="8"/>
      <c r="C115" s="8"/>
      <c r="D115" s="8"/>
      <c r="E115" s="8"/>
    </row>
    <row r="116" spans="1:5" ht="13.9" customHeight="1" x14ac:dyDescent="0.3">
      <c r="A116" s="8"/>
      <c r="B116" s="8"/>
      <c r="C116" s="8"/>
      <c r="D116" s="8"/>
      <c r="E116" s="8"/>
    </row>
    <row r="117" spans="1:5" ht="13.9" customHeight="1" x14ac:dyDescent="0.3">
      <c r="A117" s="8"/>
      <c r="B117" s="8"/>
      <c r="C117" s="8"/>
      <c r="D117" s="8"/>
      <c r="E117" s="8"/>
    </row>
    <row r="118" spans="1:5" ht="13.9" customHeight="1" x14ac:dyDescent="0.3">
      <c r="A118" s="8"/>
      <c r="B118" s="8"/>
      <c r="C118" s="8"/>
      <c r="D118" s="8"/>
      <c r="E118" s="8"/>
    </row>
    <row r="119" spans="1:5" ht="13.9" customHeight="1" x14ac:dyDescent="0.3">
      <c r="A119" s="8"/>
      <c r="B119" s="8"/>
      <c r="C119" s="8"/>
      <c r="D119" s="8"/>
      <c r="E119" s="8"/>
    </row>
    <row r="120" spans="1:5" ht="13.9" customHeight="1" x14ac:dyDescent="0.3">
      <c r="A120" s="8"/>
      <c r="B120" s="8"/>
      <c r="C120" s="8"/>
      <c r="D120" s="8"/>
      <c r="E120" s="8"/>
    </row>
    <row r="121" spans="1:5" ht="13.9" customHeight="1" x14ac:dyDescent="0.3">
      <c r="A121" s="8"/>
      <c r="B121" s="8"/>
      <c r="C121" s="8"/>
      <c r="D121" s="8"/>
      <c r="E121" s="8"/>
    </row>
    <row r="122" spans="1:5" ht="13.9" customHeight="1" x14ac:dyDescent="0.3">
      <c r="A122" s="8"/>
      <c r="B122" s="8"/>
      <c r="C122" s="8"/>
      <c r="D122" s="8"/>
      <c r="E122" s="8"/>
    </row>
    <row r="123" spans="1:5" ht="13.9" customHeight="1" x14ac:dyDescent="0.3">
      <c r="A123" s="8"/>
      <c r="B123" s="8"/>
      <c r="C123" s="8"/>
      <c r="D123" s="8"/>
      <c r="E123" s="8"/>
    </row>
    <row r="124" spans="1:5" ht="13.9" customHeight="1" x14ac:dyDescent="0.3">
      <c r="A124" s="8"/>
      <c r="B124" s="8"/>
      <c r="C124" s="8"/>
      <c r="D124" s="8"/>
      <c r="E124" s="8"/>
    </row>
    <row r="125" spans="1:5" ht="13.9" customHeight="1" x14ac:dyDescent="0.3">
      <c r="A125" s="8"/>
      <c r="B125" s="8"/>
      <c r="C125" s="8"/>
      <c r="D125" s="8"/>
      <c r="E125" s="8"/>
    </row>
    <row r="126" spans="1:5" ht="13.9" customHeight="1" x14ac:dyDescent="0.3">
      <c r="A126" s="8"/>
      <c r="B126" s="8"/>
      <c r="C126" s="8"/>
      <c r="D126" s="8"/>
      <c r="E126" s="8"/>
    </row>
    <row r="127" spans="1:5" ht="13.9" customHeight="1" x14ac:dyDescent="0.3">
      <c r="A127" s="8"/>
      <c r="B127" s="8"/>
      <c r="C127" s="8"/>
      <c r="D127" s="8"/>
      <c r="E127" s="8"/>
    </row>
    <row r="128" spans="1:5" ht="13.9" customHeight="1" x14ac:dyDescent="0.3">
      <c r="A128" s="8"/>
      <c r="B128" s="8"/>
      <c r="C128" s="8"/>
      <c r="D128" s="8"/>
      <c r="E128" s="8"/>
    </row>
    <row r="129" spans="1:5" ht="13.9" customHeight="1" x14ac:dyDescent="0.3">
      <c r="A129" s="8"/>
      <c r="B129" s="8"/>
      <c r="C129" s="8"/>
      <c r="D129" s="8"/>
      <c r="E129" s="8"/>
    </row>
    <row r="130" spans="1:5" ht="13.9" customHeight="1" x14ac:dyDescent="0.3">
      <c r="A130" s="8"/>
      <c r="B130" s="8"/>
      <c r="C130" s="8"/>
      <c r="D130" s="8"/>
      <c r="E130" s="8"/>
    </row>
    <row r="131" spans="1:5" ht="13.9" customHeight="1" x14ac:dyDescent="0.3">
      <c r="A131" s="8"/>
      <c r="B131" s="8"/>
      <c r="C131" s="8"/>
      <c r="D131" s="8"/>
      <c r="E131" s="8"/>
    </row>
    <row r="132" spans="1:5" ht="13.9" customHeight="1" x14ac:dyDescent="0.3">
      <c r="A132" s="8"/>
      <c r="B132" s="8"/>
      <c r="C132" s="8"/>
      <c r="D132" s="8"/>
      <c r="E132" s="8"/>
    </row>
    <row r="133" spans="1:5" ht="13.9" customHeight="1" x14ac:dyDescent="0.3">
      <c r="A133" s="8"/>
      <c r="B133" s="8"/>
      <c r="C133" s="8"/>
      <c r="D133" s="8"/>
      <c r="E133" s="8"/>
    </row>
    <row r="134" spans="1:5" ht="13.9" customHeight="1" x14ac:dyDescent="0.3">
      <c r="A134" s="8"/>
      <c r="B134" s="8"/>
      <c r="C134" s="8"/>
      <c r="D134" s="8"/>
      <c r="E134" s="8"/>
    </row>
    <row r="135" spans="1:5" ht="13.9" customHeight="1" x14ac:dyDescent="0.3">
      <c r="A135" s="8"/>
      <c r="B135" s="8"/>
      <c r="C135" s="8"/>
      <c r="D135" s="8"/>
      <c r="E135" s="8"/>
    </row>
    <row r="136" spans="1:5" ht="13.9" customHeight="1" x14ac:dyDescent="0.3">
      <c r="A136" s="8"/>
      <c r="B136" s="8"/>
      <c r="C136" s="8"/>
      <c r="D136" s="8"/>
      <c r="E136" s="8"/>
    </row>
    <row r="137" spans="1:5" ht="13.9" customHeight="1" x14ac:dyDescent="0.3">
      <c r="A137" s="8"/>
      <c r="B137" s="8"/>
      <c r="C137" s="8"/>
      <c r="D137" s="8"/>
      <c r="E137" s="8"/>
    </row>
    <row r="138" spans="1:5" ht="13.9" customHeight="1" x14ac:dyDescent="0.3">
      <c r="A138" s="8"/>
      <c r="B138" s="8"/>
      <c r="C138" s="8"/>
      <c r="D138" s="8"/>
      <c r="E138" s="8"/>
    </row>
    <row r="139" spans="1:5" ht="13.9" customHeight="1" x14ac:dyDescent="0.3">
      <c r="A139" s="8"/>
      <c r="B139" s="8"/>
      <c r="C139" s="8"/>
      <c r="D139" s="8"/>
      <c r="E139" s="8"/>
    </row>
    <row r="140" spans="1:5" ht="13.9" customHeight="1" x14ac:dyDescent="0.3">
      <c r="A140" s="8"/>
      <c r="B140" s="8"/>
      <c r="C140" s="8"/>
      <c r="D140" s="8"/>
      <c r="E140" s="8"/>
    </row>
    <row r="141" spans="1:5" ht="13.9" customHeight="1" x14ac:dyDescent="0.3">
      <c r="A141" s="8"/>
      <c r="B141" s="8"/>
      <c r="C141" s="8"/>
      <c r="D141" s="8"/>
      <c r="E141" s="8"/>
    </row>
    <row r="142" spans="1:5" ht="13.9" customHeight="1" x14ac:dyDescent="0.3">
      <c r="A142" s="8"/>
      <c r="B142" s="8"/>
      <c r="C142" s="8"/>
      <c r="D142" s="8"/>
      <c r="E142" s="8"/>
    </row>
    <row r="143" spans="1:5" ht="13.9" customHeight="1" x14ac:dyDescent="0.3">
      <c r="A143" s="8"/>
      <c r="B143" s="8"/>
      <c r="C143" s="8"/>
      <c r="D143" s="8"/>
      <c r="E143" s="8"/>
    </row>
    <row r="144" spans="1:5" ht="13.9" customHeight="1" x14ac:dyDescent="0.3">
      <c r="A144" s="8"/>
      <c r="B144" s="8"/>
      <c r="C144" s="8"/>
      <c r="D144" s="8"/>
      <c r="E144" s="8"/>
    </row>
    <row r="145" spans="1:5" ht="13.9" customHeight="1" x14ac:dyDescent="0.3">
      <c r="A145" s="8"/>
      <c r="B145" s="8"/>
      <c r="C145" s="8"/>
      <c r="D145" s="8"/>
      <c r="E145" s="8"/>
    </row>
    <row r="146" spans="1:5" ht="13.9" customHeight="1" x14ac:dyDescent="0.3">
      <c r="A146" s="8"/>
      <c r="B146" s="8"/>
      <c r="C146" s="8"/>
      <c r="D146" s="8"/>
      <c r="E146" s="8"/>
    </row>
    <row r="147" spans="1:5" ht="13.9" customHeight="1" x14ac:dyDescent="0.3">
      <c r="A147" s="8"/>
      <c r="B147" s="8"/>
      <c r="C147" s="8"/>
      <c r="D147" s="8"/>
      <c r="E147" s="8"/>
    </row>
    <row r="148" spans="1:5" ht="13.9" customHeight="1" x14ac:dyDescent="0.3">
      <c r="A148" s="8"/>
      <c r="B148" s="8"/>
      <c r="C148" s="8"/>
      <c r="D148" s="8"/>
      <c r="E148" s="8"/>
    </row>
    <row r="149" spans="1:5" ht="13.9" customHeight="1" x14ac:dyDescent="0.3">
      <c r="A149" s="8"/>
      <c r="B149" s="8"/>
      <c r="C149" s="8"/>
      <c r="D149" s="8"/>
      <c r="E149" s="8"/>
    </row>
    <row r="150" spans="1:5" ht="13.9" customHeight="1" x14ac:dyDescent="0.3">
      <c r="A150" s="8"/>
      <c r="B150" s="8"/>
      <c r="C150" s="8"/>
      <c r="D150" s="8"/>
      <c r="E150" s="8"/>
    </row>
    <row r="151" spans="1:5" ht="13.9" customHeight="1" x14ac:dyDescent="0.3">
      <c r="A151" s="8"/>
      <c r="B151" s="8"/>
      <c r="C151" s="8"/>
      <c r="D151" s="8"/>
      <c r="E151" s="8"/>
    </row>
    <row r="152" spans="1:5" ht="13.9" customHeight="1" x14ac:dyDescent="0.3">
      <c r="A152" s="8"/>
      <c r="B152" s="8"/>
      <c r="C152" s="8"/>
      <c r="D152" s="8"/>
      <c r="E152" s="8"/>
    </row>
    <row r="153" spans="1:5" ht="13.9" customHeight="1" x14ac:dyDescent="0.3">
      <c r="A153" s="8"/>
      <c r="B153" s="8"/>
      <c r="C153" s="8"/>
      <c r="D153" s="8"/>
      <c r="E153" s="8"/>
    </row>
    <row r="154" spans="1:5" ht="13.9" customHeight="1" x14ac:dyDescent="0.3">
      <c r="A154" s="8"/>
      <c r="B154" s="8"/>
      <c r="C154" s="8"/>
      <c r="D154" s="8"/>
      <c r="E154" s="8"/>
    </row>
    <row r="155" spans="1:5" ht="13.9" customHeight="1" x14ac:dyDescent="0.3">
      <c r="A155" s="8"/>
      <c r="B155" s="8"/>
      <c r="C155" s="8"/>
      <c r="D155" s="8"/>
      <c r="E155" s="8"/>
    </row>
    <row r="156" spans="1:5" ht="13.9" customHeight="1" x14ac:dyDescent="0.3">
      <c r="A156" s="8"/>
      <c r="B156" s="8"/>
      <c r="C156" s="8"/>
      <c r="D156" s="8"/>
      <c r="E156" s="8"/>
    </row>
    <row r="157" spans="1:5" ht="13.9" customHeight="1" x14ac:dyDescent="0.3">
      <c r="A157" s="8"/>
      <c r="B157" s="8"/>
      <c r="C157" s="8"/>
      <c r="D157" s="8"/>
      <c r="E157" s="8"/>
    </row>
    <row r="158" spans="1:5" ht="13.9" customHeight="1" x14ac:dyDescent="0.3">
      <c r="A158" s="8"/>
      <c r="B158" s="8"/>
      <c r="C158" s="8"/>
      <c r="D158" s="8"/>
      <c r="E158" s="8"/>
    </row>
    <row r="159" spans="1:5" ht="13.9" customHeight="1" x14ac:dyDescent="0.3">
      <c r="A159" s="8"/>
      <c r="B159" s="8"/>
      <c r="C159" s="8"/>
      <c r="D159" s="8"/>
      <c r="E159" s="8"/>
    </row>
    <row r="160" spans="1:5" ht="13.9" customHeight="1" x14ac:dyDescent="0.3">
      <c r="A160" s="8"/>
      <c r="B160" s="8"/>
      <c r="C160" s="8"/>
      <c r="D160" s="8"/>
      <c r="E160" s="8"/>
    </row>
    <row r="161" spans="1:5" ht="13.9" customHeight="1" x14ac:dyDescent="0.3">
      <c r="A161" s="8"/>
      <c r="B161" s="8"/>
      <c r="C161" s="8"/>
      <c r="D161" s="8"/>
      <c r="E161" s="8"/>
    </row>
    <row r="162" spans="1:5" ht="13.9" customHeight="1" x14ac:dyDescent="0.3">
      <c r="A162" s="8"/>
      <c r="B162" s="8"/>
      <c r="C162" s="8"/>
      <c r="D162" s="8"/>
      <c r="E162" s="8"/>
    </row>
    <row r="163" spans="1:5" ht="13.9" customHeight="1" x14ac:dyDescent="0.3">
      <c r="A163" s="8"/>
      <c r="B163" s="8"/>
      <c r="C163" s="8"/>
      <c r="D163" s="8"/>
      <c r="E163" s="8"/>
    </row>
    <row r="164" spans="1:5" ht="13.9" customHeight="1" x14ac:dyDescent="0.3">
      <c r="A164" s="8"/>
      <c r="B164" s="8"/>
      <c r="C164" s="8"/>
      <c r="D164" s="8"/>
      <c r="E164" s="8"/>
    </row>
    <row r="165" spans="1:5" ht="13.9" customHeight="1" x14ac:dyDescent="0.3">
      <c r="A165" s="8"/>
      <c r="B165" s="8"/>
      <c r="C165" s="8"/>
      <c r="D165" s="8"/>
      <c r="E165" s="8"/>
    </row>
    <row r="166" spans="1:5" ht="13.9" customHeight="1" x14ac:dyDescent="0.3">
      <c r="A166" s="8"/>
      <c r="B166" s="8"/>
      <c r="C166" s="8"/>
      <c r="D166" s="8"/>
      <c r="E166" s="8"/>
    </row>
    <row r="167" spans="1:5" ht="13.9" customHeight="1" x14ac:dyDescent="0.3">
      <c r="A167" s="8"/>
      <c r="B167" s="8"/>
      <c r="C167" s="8"/>
      <c r="D167" s="8"/>
      <c r="E167" s="8"/>
    </row>
    <row r="168" spans="1:5" ht="13.9" customHeight="1" x14ac:dyDescent="0.3">
      <c r="A168" s="8"/>
      <c r="B168" s="8"/>
      <c r="C168" s="8"/>
      <c r="D168" s="8"/>
      <c r="E168" s="8"/>
    </row>
    <row r="169" spans="1:5" ht="13.9" customHeight="1" x14ac:dyDescent="0.3">
      <c r="A169" s="8"/>
      <c r="B169" s="8"/>
      <c r="C169" s="8"/>
      <c r="D169" s="8"/>
      <c r="E169" s="8"/>
    </row>
    <row r="170" spans="1:5" ht="13.9" customHeight="1" x14ac:dyDescent="0.3">
      <c r="A170" s="8"/>
      <c r="B170" s="8"/>
      <c r="C170" s="8"/>
      <c r="D170" s="8"/>
      <c r="E170" s="8"/>
    </row>
    <row r="171" spans="1:5" ht="13.9" customHeight="1" x14ac:dyDescent="0.3">
      <c r="A171" s="8"/>
      <c r="B171" s="8"/>
      <c r="C171" s="8"/>
      <c r="D171" s="8"/>
      <c r="E171" s="8"/>
    </row>
    <row r="172" spans="1:5" ht="13.9" customHeight="1" x14ac:dyDescent="0.3">
      <c r="A172" s="8"/>
      <c r="B172" s="8"/>
      <c r="C172" s="8"/>
      <c r="D172" s="8"/>
      <c r="E172" s="8"/>
    </row>
    <row r="173" spans="1:5" ht="13.9" customHeight="1" x14ac:dyDescent="0.3">
      <c r="A173" s="8"/>
      <c r="B173" s="8"/>
      <c r="C173" s="8"/>
      <c r="D173" s="8"/>
      <c r="E173" s="8"/>
    </row>
    <row r="174" spans="1:5" ht="13.9" customHeight="1" x14ac:dyDescent="0.3">
      <c r="A174" s="8"/>
      <c r="B174" s="8"/>
      <c r="C174" s="8"/>
      <c r="D174" s="8"/>
      <c r="E174" s="8"/>
    </row>
    <row r="175" spans="1:5" ht="13.9" customHeight="1" x14ac:dyDescent="0.3">
      <c r="A175" s="8"/>
      <c r="B175" s="8"/>
      <c r="C175" s="8"/>
      <c r="D175" s="8"/>
      <c r="E175" s="8"/>
    </row>
    <row r="176" spans="1:5" ht="13.9" customHeight="1" x14ac:dyDescent="0.3">
      <c r="A176" s="8"/>
      <c r="B176" s="8"/>
      <c r="C176" s="8"/>
      <c r="D176" s="8"/>
      <c r="E176" s="8"/>
    </row>
    <row r="177" spans="1:5" ht="13.9" customHeight="1" x14ac:dyDescent="0.3">
      <c r="A177" s="8"/>
      <c r="B177" s="8"/>
      <c r="C177" s="8"/>
      <c r="D177" s="8"/>
      <c r="E177" s="8"/>
    </row>
    <row r="178" spans="1:5" ht="13.9" customHeight="1" x14ac:dyDescent="0.3">
      <c r="A178" s="8"/>
      <c r="B178" s="8"/>
      <c r="C178" s="8"/>
      <c r="D178" s="8"/>
      <c r="E178" s="8"/>
    </row>
    <row r="179" spans="1:5" ht="13.9" customHeight="1" x14ac:dyDescent="0.3">
      <c r="A179" s="8"/>
      <c r="B179" s="8"/>
      <c r="C179" s="8"/>
      <c r="D179" s="8"/>
      <c r="E179" s="8"/>
    </row>
    <row r="180" spans="1:5" ht="13.9" customHeight="1" x14ac:dyDescent="0.3">
      <c r="A180" s="8"/>
      <c r="B180" s="8"/>
      <c r="C180" s="8"/>
      <c r="D180" s="8"/>
      <c r="E180" s="8"/>
    </row>
    <row r="181" spans="1:5" ht="13.9" customHeight="1" x14ac:dyDescent="0.3">
      <c r="A181" s="8"/>
      <c r="B181" s="8"/>
      <c r="C181" s="8"/>
      <c r="D181" s="8"/>
      <c r="E181" s="8"/>
    </row>
    <row r="182" spans="1:5" ht="13.9" customHeight="1" x14ac:dyDescent="0.25">
      <c r="B182" s="1"/>
      <c r="C182" s="1"/>
      <c r="D182" s="1"/>
      <c r="E182" s="1"/>
    </row>
    <row r="183" spans="1:5" ht="13.9" customHeight="1" x14ac:dyDescent="0.25">
      <c r="B183" s="1"/>
      <c r="C183" s="1"/>
      <c r="D183" s="1"/>
      <c r="E183" s="1"/>
    </row>
    <row r="184" spans="1:5" ht="13.9" customHeight="1" x14ac:dyDescent="0.25">
      <c r="B184" s="1"/>
      <c r="C184" s="1"/>
      <c r="D184" s="1"/>
      <c r="E184" s="1"/>
    </row>
    <row r="185" spans="1:5" ht="13.9" customHeight="1" x14ac:dyDescent="0.25">
      <c r="B185" s="1"/>
      <c r="C185" s="1"/>
      <c r="D185" s="1"/>
      <c r="E185" s="1"/>
    </row>
    <row r="186" spans="1:5" ht="13.9" customHeight="1" x14ac:dyDescent="0.25">
      <c r="B186" s="1"/>
      <c r="C186" s="1"/>
      <c r="D186" s="1"/>
      <c r="E186" s="1"/>
    </row>
    <row r="187" spans="1:5" ht="13.9" customHeight="1" x14ac:dyDescent="0.25">
      <c r="B187" s="1"/>
      <c r="C187" s="1"/>
      <c r="D187" s="1"/>
      <c r="E187" s="1"/>
    </row>
    <row r="188" spans="1:5" ht="13.9" customHeight="1" x14ac:dyDescent="0.25">
      <c r="B188" s="1"/>
      <c r="C188" s="1"/>
      <c r="D188" s="1"/>
      <c r="E188" s="1"/>
    </row>
    <row r="189" spans="1:5" ht="13.9" customHeight="1" x14ac:dyDescent="0.25">
      <c r="B189" s="1"/>
      <c r="C189" s="1"/>
      <c r="D189" s="1"/>
      <c r="E189" s="1"/>
    </row>
    <row r="190" spans="1:5" ht="13.9" customHeight="1" x14ac:dyDescent="0.25">
      <c r="B190" s="1"/>
      <c r="C190" s="1"/>
      <c r="D190" s="1"/>
      <c r="E190" s="1"/>
    </row>
    <row r="191" spans="1:5" ht="13.9" customHeight="1" x14ac:dyDescent="0.25">
      <c r="B191" s="1"/>
      <c r="C191" s="1"/>
      <c r="D191" s="1"/>
      <c r="E191" s="1"/>
    </row>
    <row r="192" spans="1:5" ht="13.9" customHeight="1" x14ac:dyDescent="0.25">
      <c r="B192" s="1"/>
      <c r="C192" s="1"/>
      <c r="D192" s="1"/>
      <c r="E192" s="1"/>
    </row>
    <row r="193" s="1" customFormat="1" ht="13.9" customHeight="1" x14ac:dyDescent="0.25"/>
    <row r="194" s="1" customFormat="1" ht="13.9" customHeight="1" x14ac:dyDescent="0.25"/>
    <row r="195" s="1" customFormat="1" ht="13.9" customHeight="1" x14ac:dyDescent="0.25"/>
    <row r="196" s="1" customFormat="1" ht="13.9" customHeight="1" x14ac:dyDescent="0.25"/>
    <row r="197" s="1" customFormat="1" ht="13.9" customHeight="1" x14ac:dyDescent="0.25"/>
    <row r="198" s="1" customFormat="1" ht="13.9" customHeight="1" x14ac:dyDescent="0.25"/>
    <row r="199" s="1" customFormat="1" ht="13.9" customHeight="1" x14ac:dyDescent="0.25"/>
    <row r="200" s="1" customFormat="1" ht="13.9" customHeight="1" x14ac:dyDescent="0.25"/>
    <row r="201" s="1" customFormat="1" ht="13.9" customHeight="1" x14ac:dyDescent="0.25"/>
    <row r="202" s="1" customFormat="1" ht="13.9" customHeight="1" x14ac:dyDescent="0.25"/>
    <row r="203" s="1" customFormat="1" ht="13.9" customHeight="1" x14ac:dyDescent="0.25"/>
    <row r="204" s="1" customFormat="1" ht="13.9" customHeight="1" x14ac:dyDescent="0.25"/>
    <row r="205" s="1" customFormat="1" ht="13.9" customHeight="1" x14ac:dyDescent="0.25"/>
    <row r="206" s="1" customFormat="1" ht="13.9" customHeight="1" x14ac:dyDescent="0.25"/>
    <row r="207" s="1" customFormat="1" ht="13.9" customHeight="1" x14ac:dyDescent="0.25"/>
    <row r="208" s="1" customFormat="1" ht="13.9" customHeight="1" x14ac:dyDescent="0.25"/>
    <row r="209" s="1" customFormat="1" ht="13.9" customHeight="1" x14ac:dyDescent="0.25"/>
    <row r="210" s="1" customFormat="1" ht="13.9" customHeight="1" x14ac:dyDescent="0.25"/>
    <row r="211" s="1" customFormat="1" ht="13.9" customHeight="1" x14ac:dyDescent="0.25"/>
    <row r="212" s="1" customFormat="1" ht="13.9" customHeight="1" x14ac:dyDescent="0.25"/>
    <row r="213" s="1" customFormat="1" ht="13.9" customHeight="1" x14ac:dyDescent="0.25"/>
    <row r="214" s="1" customFormat="1" ht="13.9" customHeight="1" x14ac:dyDescent="0.25"/>
    <row r="215" s="1" customFormat="1" ht="13.9" customHeight="1" x14ac:dyDescent="0.25"/>
    <row r="216" s="1" customFormat="1" ht="13.9" customHeight="1" x14ac:dyDescent="0.25"/>
    <row r="217" s="1" customFormat="1" ht="13.9" customHeight="1" x14ac:dyDescent="0.25"/>
    <row r="218" s="1" customFormat="1" ht="13.9" customHeight="1" x14ac:dyDescent="0.25"/>
    <row r="219" s="1" customFormat="1" ht="13.9" customHeight="1" x14ac:dyDescent="0.25"/>
    <row r="220" s="1" customFormat="1" ht="13.9" customHeight="1" x14ac:dyDescent="0.25"/>
    <row r="221" s="1" customFormat="1" ht="13.9" customHeight="1" x14ac:dyDescent="0.25"/>
    <row r="222" s="1" customFormat="1" ht="13.9" customHeight="1" x14ac:dyDescent="0.25"/>
    <row r="223" s="1" customFormat="1" ht="13.9" customHeight="1" x14ac:dyDescent="0.25"/>
    <row r="224" s="1" customFormat="1" ht="13.9" customHeight="1" x14ac:dyDescent="0.25"/>
    <row r="225" s="1" customFormat="1" ht="13.9" customHeight="1" x14ac:dyDescent="0.25"/>
    <row r="226" s="1" customFormat="1" ht="13.9" customHeight="1" x14ac:dyDescent="0.25"/>
    <row r="227" s="1" customFormat="1" ht="13.9" customHeight="1" x14ac:dyDescent="0.25"/>
    <row r="228" s="1" customFormat="1" ht="13.9" customHeight="1" x14ac:dyDescent="0.25"/>
    <row r="229" s="1" customFormat="1" ht="13.9" customHeight="1" x14ac:dyDescent="0.25"/>
    <row r="230" s="1" customFormat="1" ht="13.9" customHeight="1" x14ac:dyDescent="0.25"/>
    <row r="231" s="1" customFormat="1" ht="13.9" customHeight="1" x14ac:dyDescent="0.25"/>
    <row r="232" s="1" customFormat="1" ht="13.9" customHeight="1" x14ac:dyDescent="0.25"/>
    <row r="233" s="1" customFormat="1" ht="13.9" customHeight="1" x14ac:dyDescent="0.25"/>
    <row r="234" s="1" customFormat="1" ht="13.9" customHeight="1" x14ac:dyDescent="0.25"/>
    <row r="235" s="1" customFormat="1" ht="13.9" customHeight="1" x14ac:dyDescent="0.25"/>
    <row r="236" s="1" customFormat="1" ht="13.9" customHeight="1" x14ac:dyDescent="0.25"/>
    <row r="237" s="1" customFormat="1" ht="13.9" customHeight="1" x14ac:dyDescent="0.25"/>
    <row r="238" s="1" customFormat="1" ht="13.9" customHeight="1" x14ac:dyDescent="0.25"/>
    <row r="239" s="1" customFormat="1" ht="13.9" customHeight="1" x14ac:dyDescent="0.25"/>
    <row r="240" s="1" customFormat="1" ht="13.9" customHeight="1" x14ac:dyDescent="0.25"/>
    <row r="241" s="1" customFormat="1" ht="13.9" customHeight="1" x14ac:dyDescent="0.25"/>
    <row r="242" s="1" customFormat="1" ht="13.9" customHeight="1" x14ac:dyDescent="0.25"/>
    <row r="243" s="1" customFormat="1" ht="13.9" customHeight="1" x14ac:dyDescent="0.25"/>
    <row r="244" s="1" customFormat="1" ht="13.9" customHeight="1" x14ac:dyDescent="0.25"/>
    <row r="245" s="1" customFormat="1" ht="13.9" customHeight="1" x14ac:dyDescent="0.25"/>
    <row r="246" s="1" customFormat="1" ht="13.9" customHeight="1" x14ac:dyDescent="0.25"/>
    <row r="247" s="1" customFormat="1" ht="13.9" customHeight="1" x14ac:dyDescent="0.25"/>
    <row r="248" s="1" customFormat="1" ht="13.9" customHeight="1" x14ac:dyDescent="0.25"/>
    <row r="249" s="1" customFormat="1" ht="13.9" customHeight="1" x14ac:dyDescent="0.25"/>
    <row r="250" s="1" customFormat="1" ht="13.9" customHeight="1" x14ac:dyDescent="0.25"/>
    <row r="251" s="1" customFormat="1" ht="13.9" customHeight="1" x14ac:dyDescent="0.25"/>
    <row r="252" s="1" customFormat="1" ht="13.9" customHeight="1" x14ac:dyDescent="0.25"/>
    <row r="253" s="1" customFormat="1" ht="13.9" customHeight="1" x14ac:dyDescent="0.25"/>
    <row r="254" s="1" customFormat="1" ht="13.9" customHeight="1" x14ac:dyDescent="0.25"/>
    <row r="255" s="1" customFormat="1" ht="13.9" customHeight="1" x14ac:dyDescent="0.25"/>
    <row r="256" s="1" customFormat="1" ht="13.9" customHeight="1" x14ac:dyDescent="0.25"/>
    <row r="257" s="1" customFormat="1" ht="13.9" customHeight="1" x14ac:dyDescent="0.25"/>
    <row r="258" s="1" customFormat="1" ht="13.9" customHeight="1" x14ac:dyDescent="0.25"/>
    <row r="259" s="1" customFormat="1" ht="13.9" customHeight="1" x14ac:dyDescent="0.25"/>
    <row r="260" s="1" customFormat="1" ht="13.9" customHeight="1" x14ac:dyDescent="0.25"/>
    <row r="261" s="1" customFormat="1" ht="13.9" customHeight="1" x14ac:dyDescent="0.25"/>
    <row r="262" s="1" customFormat="1" ht="13.9" customHeight="1" x14ac:dyDescent="0.25"/>
    <row r="263" s="1" customFormat="1" ht="13.9" customHeight="1" x14ac:dyDescent="0.25"/>
    <row r="264" s="1" customFormat="1" ht="13.9" customHeight="1" x14ac:dyDescent="0.25"/>
    <row r="265" s="1" customFormat="1" ht="13.9" customHeight="1" x14ac:dyDescent="0.25"/>
    <row r="266" s="1" customFormat="1" ht="13.9" customHeight="1" x14ac:dyDescent="0.25"/>
    <row r="267" s="1" customFormat="1" ht="13.9" customHeight="1" x14ac:dyDescent="0.25"/>
    <row r="268" s="1" customFormat="1" ht="13.9" customHeight="1" x14ac:dyDescent="0.25"/>
    <row r="269" s="1" customFormat="1" ht="13.9" customHeight="1" x14ac:dyDescent="0.25"/>
    <row r="270" s="1" customFormat="1" ht="13.9" customHeight="1" x14ac:dyDescent="0.25"/>
    <row r="271" s="1" customFormat="1" ht="13.9" customHeight="1" x14ac:dyDescent="0.25"/>
    <row r="272" s="1" customFormat="1" ht="13.9" customHeight="1" x14ac:dyDescent="0.25"/>
    <row r="273" s="1" customFormat="1" ht="13.9" customHeight="1" x14ac:dyDescent="0.25"/>
    <row r="274" s="1" customFormat="1" ht="13.9" customHeight="1" x14ac:dyDescent="0.25"/>
    <row r="275" s="1" customFormat="1" ht="13.9" customHeight="1" x14ac:dyDescent="0.25"/>
    <row r="276" s="1" customFormat="1" ht="13.9" customHeight="1" x14ac:dyDescent="0.25"/>
    <row r="277" s="1" customFormat="1" ht="13.9" customHeight="1" x14ac:dyDescent="0.25"/>
    <row r="278" s="1" customFormat="1" ht="13.9" customHeight="1" x14ac:dyDescent="0.25"/>
    <row r="279" s="1" customFormat="1" ht="13.9" customHeight="1" x14ac:dyDescent="0.25"/>
    <row r="280" s="1" customFormat="1" ht="13.9" customHeight="1" x14ac:dyDescent="0.25"/>
    <row r="281" s="1" customFormat="1" ht="13.9" customHeight="1" x14ac:dyDescent="0.25"/>
    <row r="282" s="1" customFormat="1" ht="13.9" customHeight="1" x14ac:dyDescent="0.25"/>
    <row r="283" s="1" customFormat="1" ht="13.9" customHeight="1" x14ac:dyDescent="0.25"/>
    <row r="284" s="1" customFormat="1" ht="13.9" customHeight="1" x14ac:dyDescent="0.25"/>
    <row r="285" s="1" customFormat="1" ht="13.9" customHeight="1" x14ac:dyDescent="0.25"/>
    <row r="286" s="1" customFormat="1" ht="13.9" customHeight="1" x14ac:dyDescent="0.25"/>
    <row r="287" s="1" customFormat="1" ht="13.9" customHeight="1" x14ac:dyDescent="0.25"/>
    <row r="288" s="1" customFormat="1" ht="13.9" customHeight="1" x14ac:dyDescent="0.25"/>
    <row r="289" s="1" customFormat="1" ht="13.9" customHeight="1" x14ac:dyDescent="0.25"/>
    <row r="290" s="1" customFormat="1" ht="13.9" customHeight="1" x14ac:dyDescent="0.25"/>
    <row r="291" s="1" customFormat="1" ht="13.9" customHeight="1" x14ac:dyDescent="0.25"/>
    <row r="292" s="1" customFormat="1" ht="13.9" customHeight="1" x14ac:dyDescent="0.25"/>
    <row r="293" s="1" customFormat="1" ht="13.9" customHeight="1" x14ac:dyDescent="0.25"/>
    <row r="294" s="1" customFormat="1" ht="13.9" customHeight="1" x14ac:dyDescent="0.25"/>
    <row r="295" s="1" customFormat="1" ht="13.9" customHeight="1" x14ac:dyDescent="0.25"/>
    <row r="296" s="1" customFormat="1" ht="13.9" customHeight="1" x14ac:dyDescent="0.25"/>
    <row r="297" s="1" customFormat="1" ht="13.9" customHeight="1" x14ac:dyDescent="0.25"/>
    <row r="298" s="1" customFormat="1" ht="13.9" customHeight="1" x14ac:dyDescent="0.25"/>
    <row r="299" s="1" customFormat="1" ht="13.9" customHeight="1" x14ac:dyDescent="0.25"/>
    <row r="300" s="1" customFormat="1" ht="13.9" customHeight="1" x14ac:dyDescent="0.25"/>
    <row r="301" s="1" customFormat="1" ht="13.9" customHeight="1" x14ac:dyDescent="0.25"/>
    <row r="302" s="1" customFormat="1" ht="13.9" customHeight="1" x14ac:dyDescent="0.25"/>
    <row r="303" s="1" customFormat="1" ht="13.9" customHeight="1" x14ac:dyDescent="0.25"/>
    <row r="304" s="1" customFormat="1" ht="13.9" customHeight="1" x14ac:dyDescent="0.25"/>
    <row r="305" s="1" customFormat="1" ht="13.9" customHeight="1" x14ac:dyDescent="0.25"/>
    <row r="306" s="1" customFormat="1" ht="13.9" customHeight="1" x14ac:dyDescent="0.25"/>
    <row r="307" s="1" customFormat="1" ht="13.9" customHeight="1" x14ac:dyDescent="0.25"/>
    <row r="308" s="1" customFormat="1" ht="13.9" customHeight="1" x14ac:dyDescent="0.25"/>
    <row r="309" s="1" customFormat="1" ht="13.9" customHeight="1" x14ac:dyDescent="0.25"/>
    <row r="310" s="1" customFormat="1" ht="13.9" customHeight="1" x14ac:dyDescent="0.25"/>
    <row r="311" s="1" customFormat="1" ht="13.9" customHeight="1" x14ac:dyDescent="0.25"/>
    <row r="312" s="1" customFormat="1" ht="13.9" customHeight="1" x14ac:dyDescent="0.25"/>
    <row r="313" s="1" customFormat="1" ht="13.9" customHeight="1" x14ac:dyDescent="0.25"/>
    <row r="314" s="1" customFormat="1" ht="13.9" customHeight="1" x14ac:dyDescent="0.25"/>
    <row r="315" s="1" customFormat="1" ht="13.9" customHeight="1" x14ac:dyDescent="0.25"/>
    <row r="316" s="1" customFormat="1" ht="13.9" customHeight="1" x14ac:dyDescent="0.25"/>
    <row r="317" s="1" customFormat="1" ht="13.9" customHeight="1" x14ac:dyDescent="0.25"/>
    <row r="318" s="1" customFormat="1" ht="13.9" customHeight="1" x14ac:dyDescent="0.25"/>
    <row r="319" s="1" customFormat="1" ht="13.9" customHeight="1" x14ac:dyDescent="0.25"/>
    <row r="320" s="1" customFormat="1" ht="13.9" customHeight="1" x14ac:dyDescent="0.25"/>
    <row r="321" s="1" customFormat="1" ht="13.9" customHeight="1" x14ac:dyDescent="0.25"/>
    <row r="322" s="1" customFormat="1" ht="13.9" customHeight="1" x14ac:dyDescent="0.25"/>
    <row r="323" s="1" customFormat="1" ht="13.9" customHeight="1" x14ac:dyDescent="0.25"/>
    <row r="324" s="1" customFormat="1" ht="13.9" customHeight="1" x14ac:dyDescent="0.25"/>
    <row r="325" s="1" customFormat="1" ht="13.9" customHeight="1" x14ac:dyDescent="0.25"/>
    <row r="326" s="1" customFormat="1" ht="13.9" customHeight="1" x14ac:dyDescent="0.25"/>
    <row r="327" s="1" customFormat="1" ht="13.9" customHeight="1" x14ac:dyDescent="0.25"/>
    <row r="328" s="1" customFormat="1" ht="13.9" customHeight="1" x14ac:dyDescent="0.25"/>
    <row r="329" s="1" customFormat="1" ht="13.9" customHeight="1" x14ac:dyDescent="0.25"/>
    <row r="330" s="1" customFormat="1" ht="13.9" customHeight="1" x14ac:dyDescent="0.25"/>
    <row r="331" s="1" customFormat="1" ht="13.9" customHeight="1" x14ac:dyDescent="0.25"/>
    <row r="332" s="1" customFormat="1" ht="13.9" customHeight="1" x14ac:dyDescent="0.25"/>
    <row r="333" s="1" customFormat="1" ht="13.9" customHeight="1" x14ac:dyDescent="0.25"/>
    <row r="334" s="1" customFormat="1" ht="13.9" customHeight="1" x14ac:dyDescent="0.25"/>
    <row r="335" s="1" customFormat="1" ht="13.9" customHeight="1" x14ac:dyDescent="0.25"/>
    <row r="336" s="1" customFormat="1" ht="13.9" customHeight="1" x14ac:dyDescent="0.25"/>
    <row r="337" s="1" customFormat="1" ht="13.9" customHeight="1" x14ac:dyDescent="0.25"/>
    <row r="338" s="1" customFormat="1" ht="13.9" customHeight="1" x14ac:dyDescent="0.25"/>
    <row r="339" s="1" customFormat="1" ht="13.9" customHeight="1" x14ac:dyDescent="0.25"/>
    <row r="340" s="1" customFormat="1" ht="13.9" customHeight="1" x14ac:dyDescent="0.25"/>
    <row r="341" s="1" customFormat="1" ht="13.9" customHeight="1" x14ac:dyDescent="0.25"/>
    <row r="342" s="1" customFormat="1" ht="13.9" customHeight="1" x14ac:dyDescent="0.25"/>
    <row r="343" s="1" customFormat="1" ht="13.9" customHeight="1" x14ac:dyDescent="0.25"/>
    <row r="344" s="1" customFormat="1" ht="13.9" customHeight="1" x14ac:dyDescent="0.25"/>
    <row r="345" s="1" customFormat="1" ht="13.9" customHeight="1" x14ac:dyDescent="0.25"/>
    <row r="346" s="1" customFormat="1" ht="13.9" customHeight="1" x14ac:dyDescent="0.25"/>
    <row r="347" s="1" customFormat="1" ht="13.9" customHeight="1" x14ac:dyDescent="0.25"/>
    <row r="348" s="1" customFormat="1" ht="13.9" customHeight="1" x14ac:dyDescent="0.25"/>
    <row r="349" s="1" customFormat="1" ht="13.9" customHeight="1" x14ac:dyDescent="0.25"/>
    <row r="350" s="1" customFormat="1" ht="13.9" customHeight="1" x14ac:dyDescent="0.25"/>
    <row r="351" s="1" customFormat="1" ht="13.9" customHeight="1" x14ac:dyDescent="0.25"/>
    <row r="352" s="1" customFormat="1" ht="13.9" customHeight="1" x14ac:dyDescent="0.25"/>
    <row r="353" s="1" customFormat="1" ht="13.9" customHeight="1" x14ac:dyDescent="0.25"/>
    <row r="354" s="1" customFormat="1" ht="13.9" customHeight="1" x14ac:dyDescent="0.25"/>
    <row r="355" s="1" customFormat="1" ht="13.9" customHeight="1" x14ac:dyDescent="0.25"/>
    <row r="356" s="1" customFormat="1" ht="13.9" customHeight="1" x14ac:dyDescent="0.25"/>
    <row r="357" s="1" customFormat="1" ht="13.9" customHeight="1" x14ac:dyDescent="0.25"/>
    <row r="358" s="1" customFormat="1" ht="13.9" customHeight="1" x14ac:dyDescent="0.25"/>
    <row r="359" s="1" customFormat="1" ht="13.9" customHeight="1" x14ac:dyDescent="0.25"/>
    <row r="360" s="1" customFormat="1" ht="13.9" customHeight="1" x14ac:dyDescent="0.25"/>
    <row r="361" s="1" customFormat="1" ht="13.9" customHeight="1" x14ac:dyDescent="0.25"/>
    <row r="362" s="1" customFormat="1" ht="13.9" customHeight="1" x14ac:dyDescent="0.25"/>
    <row r="363" s="1" customFormat="1" ht="13.9" customHeight="1" x14ac:dyDescent="0.25"/>
    <row r="364" s="1" customFormat="1" ht="13.9" customHeight="1" x14ac:dyDescent="0.25"/>
    <row r="365" s="1" customFormat="1" ht="13.9" customHeight="1" x14ac:dyDescent="0.25"/>
    <row r="366" s="1" customFormat="1" ht="13.9" customHeight="1" x14ac:dyDescent="0.25"/>
    <row r="367" s="1" customFormat="1" ht="13.9" customHeight="1" x14ac:dyDescent="0.25"/>
    <row r="368" s="1" customFormat="1" ht="13.9" customHeight="1" x14ac:dyDescent="0.25"/>
    <row r="369" s="1" customFormat="1" ht="13.9" customHeight="1" x14ac:dyDescent="0.25"/>
    <row r="370" s="1" customFormat="1" ht="13.9" customHeight="1" x14ac:dyDescent="0.25"/>
    <row r="371" s="1" customFormat="1" ht="13.9" customHeight="1" x14ac:dyDescent="0.25"/>
    <row r="372" s="1" customFormat="1" ht="13.9" customHeight="1" x14ac:dyDescent="0.25"/>
    <row r="373" s="1" customFormat="1" ht="13.9" customHeight="1" x14ac:dyDescent="0.25"/>
    <row r="374" s="1" customFormat="1" ht="13.9" customHeight="1" x14ac:dyDescent="0.25"/>
    <row r="375" s="1" customFormat="1" ht="13.9" customHeight="1" x14ac:dyDescent="0.25"/>
    <row r="376" s="1" customFormat="1" ht="13.9" customHeight="1" x14ac:dyDescent="0.25"/>
    <row r="377" s="1" customFormat="1" ht="13.9" customHeight="1" x14ac:dyDescent="0.25"/>
    <row r="378" s="1" customFormat="1" ht="13.9" customHeight="1" x14ac:dyDescent="0.25"/>
    <row r="379" s="1" customFormat="1" ht="13.9" customHeight="1" x14ac:dyDescent="0.25"/>
    <row r="380" s="1" customFormat="1" ht="13.9" customHeight="1" x14ac:dyDescent="0.25"/>
    <row r="381" s="1" customFormat="1" ht="13.9" customHeight="1" x14ac:dyDescent="0.25"/>
    <row r="382" s="1" customFormat="1" ht="13.9" customHeight="1" x14ac:dyDescent="0.25"/>
    <row r="383" s="1" customFormat="1" ht="13.9" customHeight="1" x14ac:dyDescent="0.25"/>
    <row r="384" s="1" customFormat="1" ht="13.9" customHeight="1" x14ac:dyDescent="0.25"/>
    <row r="385" s="1" customFormat="1" ht="13.9" customHeight="1" x14ac:dyDescent="0.25"/>
    <row r="386" s="1" customFormat="1" ht="13.9" customHeight="1" x14ac:dyDescent="0.25"/>
    <row r="387" s="1" customFormat="1" ht="13.9" customHeight="1" x14ac:dyDescent="0.25"/>
    <row r="388" s="1" customFormat="1" ht="13.9" customHeight="1" x14ac:dyDescent="0.25"/>
    <row r="389" s="1" customFormat="1" ht="13.9" customHeight="1" x14ac:dyDescent="0.25"/>
    <row r="390" s="1" customFormat="1" ht="13.9" customHeight="1" x14ac:dyDescent="0.25"/>
    <row r="391" s="1" customFormat="1" ht="13.9" customHeight="1" x14ac:dyDescent="0.25"/>
    <row r="392" s="1" customFormat="1" ht="13.9" customHeight="1" x14ac:dyDescent="0.25"/>
    <row r="393" s="1" customFormat="1" ht="13.9" customHeight="1" x14ac:dyDescent="0.25"/>
    <row r="394" s="1" customFormat="1" ht="13.9" customHeight="1" x14ac:dyDescent="0.25"/>
    <row r="395" s="1" customFormat="1" ht="13.9" customHeight="1" x14ac:dyDescent="0.25"/>
    <row r="396" s="1" customFormat="1" ht="13.9" customHeight="1" x14ac:dyDescent="0.25"/>
    <row r="397" s="1" customFormat="1" ht="13.9" customHeight="1" x14ac:dyDescent="0.25"/>
    <row r="398" s="1" customFormat="1" ht="13.9" customHeight="1" x14ac:dyDescent="0.25"/>
    <row r="399" s="1" customFormat="1" ht="13.9" customHeight="1" x14ac:dyDescent="0.25"/>
    <row r="400" s="1" customFormat="1" ht="13.9" customHeight="1" x14ac:dyDescent="0.25"/>
    <row r="401" s="1" customFormat="1" ht="13.9" customHeight="1" x14ac:dyDescent="0.25"/>
    <row r="402" s="1" customFormat="1" ht="13.9" customHeight="1" x14ac:dyDescent="0.25"/>
    <row r="403" s="1" customFormat="1" ht="13.9" customHeight="1" x14ac:dyDescent="0.25"/>
    <row r="404" s="1" customFormat="1" ht="13.9" customHeight="1" x14ac:dyDescent="0.25"/>
    <row r="405" s="1" customFormat="1" ht="13.9" customHeight="1" x14ac:dyDescent="0.25"/>
    <row r="406" s="1" customFormat="1" ht="13.9" customHeight="1" x14ac:dyDescent="0.25"/>
    <row r="407" s="1" customFormat="1" ht="13.9" customHeight="1" x14ac:dyDescent="0.25"/>
    <row r="408" s="1" customFormat="1" ht="13.9" customHeight="1" x14ac:dyDescent="0.25"/>
    <row r="409" s="1" customFormat="1" ht="13.9" customHeight="1" x14ac:dyDescent="0.25"/>
    <row r="410" s="1" customFormat="1" ht="13.9" customHeight="1" x14ac:dyDescent="0.25"/>
    <row r="411" s="1" customFormat="1" ht="13.9" customHeight="1" x14ac:dyDescent="0.25"/>
    <row r="412" s="1" customFormat="1" ht="13.9" customHeight="1" x14ac:dyDescent="0.25"/>
    <row r="413" s="1" customFormat="1" ht="13.9" customHeight="1" x14ac:dyDescent="0.25"/>
    <row r="414" s="1" customFormat="1" ht="13.9" customHeight="1" x14ac:dyDescent="0.25"/>
    <row r="415" s="1" customFormat="1" ht="13.9" customHeight="1" x14ac:dyDescent="0.25"/>
    <row r="416" s="1" customFormat="1" ht="13.9" customHeight="1" x14ac:dyDescent="0.25"/>
    <row r="417" s="1" customFormat="1" ht="13.9" customHeight="1" x14ac:dyDescent="0.25"/>
    <row r="418" s="1" customFormat="1" ht="13.9" customHeight="1" x14ac:dyDescent="0.25"/>
    <row r="419" s="1" customFormat="1" ht="13.9" customHeight="1" x14ac:dyDescent="0.25"/>
    <row r="420" s="1" customFormat="1" ht="13.9" customHeight="1" x14ac:dyDescent="0.25"/>
    <row r="421" s="1" customFormat="1" ht="13.9" customHeight="1" x14ac:dyDescent="0.25"/>
    <row r="422" s="1" customFormat="1" ht="13.9" customHeight="1" x14ac:dyDescent="0.25"/>
    <row r="423" s="1" customFormat="1" ht="13.9" customHeight="1" x14ac:dyDescent="0.25"/>
    <row r="424" s="1" customFormat="1" ht="13.9" customHeight="1" x14ac:dyDescent="0.25"/>
    <row r="425" s="1" customFormat="1" ht="13.9" customHeight="1" x14ac:dyDescent="0.25"/>
    <row r="426" s="1" customFormat="1" ht="13.9" customHeight="1" x14ac:dyDescent="0.25"/>
    <row r="427" s="1" customFormat="1" ht="13.9" customHeight="1" x14ac:dyDescent="0.25"/>
    <row r="428" s="1" customFormat="1" ht="13.9" customHeight="1" x14ac:dyDescent="0.25"/>
    <row r="429" s="1" customFormat="1" ht="13.9" customHeight="1" x14ac:dyDescent="0.25"/>
    <row r="430" s="1" customFormat="1" ht="13.9" customHeight="1" x14ac:dyDescent="0.25"/>
    <row r="431" s="1" customFormat="1" ht="13.9" customHeight="1" x14ac:dyDescent="0.25"/>
    <row r="432" s="1" customFormat="1" ht="13.9" customHeight="1" x14ac:dyDescent="0.25"/>
    <row r="433" s="1" customFormat="1" ht="13.9" customHeight="1" x14ac:dyDescent="0.25"/>
    <row r="434" s="1" customFormat="1" ht="13.9" customHeight="1" x14ac:dyDescent="0.25"/>
    <row r="435" s="1" customFormat="1" ht="13.9" customHeight="1" x14ac:dyDescent="0.25"/>
    <row r="436" s="1" customFormat="1" ht="13.9" customHeight="1" x14ac:dyDescent="0.25"/>
    <row r="437" s="1" customFormat="1" ht="13.9" customHeight="1" x14ac:dyDescent="0.25"/>
    <row r="438" s="1" customFormat="1" ht="13.9" customHeight="1" x14ac:dyDescent="0.25"/>
    <row r="439" s="1" customFormat="1" ht="13.9" customHeight="1" x14ac:dyDescent="0.25"/>
    <row r="440" s="1" customFormat="1" ht="13.9" customHeight="1" x14ac:dyDescent="0.25"/>
    <row r="441" s="1" customFormat="1" ht="13.9" customHeight="1" x14ac:dyDescent="0.25"/>
    <row r="442" s="1" customFormat="1" ht="13.9" customHeight="1" x14ac:dyDescent="0.25"/>
    <row r="443" s="1" customFormat="1" ht="13.9" customHeight="1" x14ac:dyDescent="0.25"/>
    <row r="444" s="1" customFormat="1" ht="13.9" customHeight="1" x14ac:dyDescent="0.25"/>
    <row r="445" s="1" customFormat="1" ht="13.9" customHeight="1" x14ac:dyDescent="0.25"/>
    <row r="446" s="1" customFormat="1" ht="13.9" customHeight="1" x14ac:dyDescent="0.25"/>
    <row r="447" s="1" customFormat="1" ht="13.9" customHeight="1" x14ac:dyDescent="0.25"/>
    <row r="448" s="1" customFormat="1" ht="13.9" customHeight="1" x14ac:dyDescent="0.25"/>
    <row r="449" s="1" customFormat="1" ht="13.9" customHeight="1" x14ac:dyDescent="0.25"/>
    <row r="450" s="1" customFormat="1" ht="13.9" customHeight="1" x14ac:dyDescent="0.25"/>
    <row r="451" s="1" customFormat="1" ht="13.9" customHeight="1" x14ac:dyDescent="0.25"/>
    <row r="452" s="1" customFormat="1" ht="13.9" customHeight="1" x14ac:dyDescent="0.25"/>
    <row r="453" s="1" customFormat="1" ht="13.9" customHeight="1" x14ac:dyDescent="0.25"/>
    <row r="454" s="1" customFormat="1" ht="13.9" customHeight="1" x14ac:dyDescent="0.25"/>
    <row r="455" s="1" customFormat="1" ht="13.9" customHeight="1" x14ac:dyDescent="0.25"/>
    <row r="456" s="1" customFormat="1" ht="13.9" customHeight="1" x14ac:dyDescent="0.25"/>
    <row r="457" s="1" customFormat="1" ht="13.9" customHeight="1" x14ac:dyDescent="0.25"/>
    <row r="458" s="1" customFormat="1" ht="13.9" customHeight="1" x14ac:dyDescent="0.25"/>
    <row r="459" s="1" customFormat="1" ht="13.9" customHeight="1" x14ac:dyDescent="0.25"/>
    <row r="460" s="1" customFormat="1" ht="13.9" customHeight="1" x14ac:dyDescent="0.25"/>
    <row r="461" s="1" customFormat="1" ht="13.9" customHeight="1" x14ac:dyDescent="0.25"/>
    <row r="462" s="1" customFormat="1" ht="13.9" customHeight="1" x14ac:dyDescent="0.25"/>
    <row r="463" s="1" customFormat="1" ht="13.9" customHeight="1" x14ac:dyDescent="0.25"/>
    <row r="464" s="1" customFormat="1" ht="13.9" customHeight="1" x14ac:dyDescent="0.25"/>
    <row r="465" s="1" customFormat="1" ht="13.9" customHeight="1" x14ac:dyDescent="0.25"/>
    <row r="466" s="1" customFormat="1" ht="13.9" customHeight="1" x14ac:dyDescent="0.25"/>
    <row r="467" s="1" customFormat="1" ht="13.9" customHeight="1" x14ac:dyDescent="0.25"/>
    <row r="468" s="1" customFormat="1" ht="13.9" customHeight="1" x14ac:dyDescent="0.25"/>
    <row r="469" s="1" customFormat="1" ht="13.9" customHeight="1" x14ac:dyDescent="0.25"/>
    <row r="470" s="1" customFormat="1" ht="13.9" customHeight="1" x14ac:dyDescent="0.25"/>
    <row r="471" s="1" customFormat="1" ht="13.9" customHeight="1" x14ac:dyDescent="0.25"/>
    <row r="472" s="1" customFormat="1" ht="13.9" customHeight="1" x14ac:dyDescent="0.25"/>
    <row r="473" s="1" customFormat="1" ht="13.9" customHeight="1" x14ac:dyDescent="0.25"/>
    <row r="474" s="1" customFormat="1" ht="13.9" customHeight="1" x14ac:dyDescent="0.25"/>
    <row r="475" s="1" customFormat="1" ht="13.9" customHeight="1" x14ac:dyDescent="0.25"/>
    <row r="476" s="1" customFormat="1" ht="13.9" customHeight="1" x14ac:dyDescent="0.25"/>
    <row r="477" s="1" customFormat="1" ht="13.9" customHeight="1" x14ac:dyDescent="0.25"/>
    <row r="478" s="1" customFormat="1" ht="13.9" customHeight="1" x14ac:dyDescent="0.25"/>
    <row r="479" s="1" customFormat="1" ht="13.9" customHeight="1" x14ac:dyDescent="0.25"/>
    <row r="480" s="1" customFormat="1" ht="13.9" customHeight="1" x14ac:dyDescent="0.25"/>
    <row r="481" s="1" customFormat="1" ht="13.9" customHeight="1" x14ac:dyDescent="0.25"/>
    <row r="482" s="1" customFormat="1" ht="13.9" customHeight="1" x14ac:dyDescent="0.25"/>
    <row r="483" s="1" customFormat="1" ht="13.9" customHeight="1" x14ac:dyDescent="0.25"/>
    <row r="484" s="1" customFormat="1" ht="13.9" customHeight="1" x14ac:dyDescent="0.25"/>
    <row r="485" s="1" customFormat="1" ht="13.9" customHeight="1" x14ac:dyDescent="0.25"/>
    <row r="486" s="1" customFormat="1" ht="13.9" customHeight="1" x14ac:dyDescent="0.25"/>
    <row r="487" s="1" customFormat="1" ht="13.9" customHeight="1" x14ac:dyDescent="0.25"/>
    <row r="488" s="1" customFormat="1" ht="13.9" customHeight="1" x14ac:dyDescent="0.25"/>
    <row r="489" s="1" customFormat="1" ht="13.9" customHeight="1" x14ac:dyDescent="0.25"/>
    <row r="490" s="1" customFormat="1" ht="13.9" customHeight="1" x14ac:dyDescent="0.25"/>
    <row r="491" s="1" customFormat="1" ht="13.9" customHeight="1" x14ac:dyDescent="0.25"/>
    <row r="492" s="1" customFormat="1" ht="13.9" customHeight="1" x14ac:dyDescent="0.25"/>
    <row r="493" s="1" customFormat="1" ht="13.9" customHeight="1" x14ac:dyDescent="0.25"/>
    <row r="494" s="1" customFormat="1" ht="13.9" customHeight="1" x14ac:dyDescent="0.25"/>
    <row r="495" s="1" customFormat="1" ht="13.9" customHeight="1" x14ac:dyDescent="0.25"/>
    <row r="496" s="1" customFormat="1" ht="13.9" customHeight="1" x14ac:dyDescent="0.25"/>
    <row r="497" s="1" customFormat="1" ht="13.9" customHeight="1" x14ac:dyDescent="0.25"/>
    <row r="498" s="1" customFormat="1" ht="13.9" customHeight="1" x14ac:dyDescent="0.25"/>
    <row r="499" s="1" customFormat="1" ht="13.9" customHeight="1" x14ac:dyDescent="0.25"/>
    <row r="500" s="1" customFormat="1" ht="13.9" customHeight="1" x14ac:dyDescent="0.25"/>
    <row r="501" s="1" customFormat="1" ht="13.9" customHeight="1" x14ac:dyDescent="0.25"/>
    <row r="502" s="1" customFormat="1" ht="13.9" customHeight="1" x14ac:dyDescent="0.25"/>
    <row r="503" s="1" customFormat="1" ht="13.9" customHeight="1" x14ac:dyDescent="0.25"/>
    <row r="504" s="1" customFormat="1" ht="13.9" customHeight="1" x14ac:dyDescent="0.25"/>
    <row r="505" s="1" customFormat="1" ht="13.9" customHeight="1" x14ac:dyDescent="0.25"/>
    <row r="506" s="1" customFormat="1" ht="13.9" customHeight="1" x14ac:dyDescent="0.25"/>
    <row r="507" s="1" customFormat="1" ht="13.9" customHeight="1" x14ac:dyDescent="0.25"/>
    <row r="508" s="1" customFormat="1" ht="13.9" customHeight="1" x14ac:dyDescent="0.25"/>
    <row r="509" s="1" customFormat="1" ht="13.9" customHeight="1" x14ac:dyDescent="0.25"/>
    <row r="510" s="1" customFormat="1" ht="13.9" customHeight="1" x14ac:dyDescent="0.25"/>
    <row r="511" s="1" customFormat="1" ht="13.9" customHeight="1" x14ac:dyDescent="0.25"/>
    <row r="512" s="1" customFormat="1" ht="13.9" customHeight="1" x14ac:dyDescent="0.25"/>
    <row r="513" s="1" customFormat="1" ht="13.9" customHeight="1" x14ac:dyDescent="0.25"/>
    <row r="514" s="1" customFormat="1" ht="13.9" customHeight="1" x14ac:dyDescent="0.25"/>
    <row r="515" s="1" customFormat="1" ht="13.9" customHeight="1" x14ac:dyDescent="0.25"/>
    <row r="516" s="1" customFormat="1" ht="13.9" customHeight="1" x14ac:dyDescent="0.25"/>
    <row r="517" s="1" customFormat="1" ht="13.9" customHeight="1" x14ac:dyDescent="0.25"/>
    <row r="518" s="1" customFormat="1" ht="13.9" customHeight="1" x14ac:dyDescent="0.25"/>
    <row r="519" s="1" customFormat="1" ht="13.9" customHeight="1" x14ac:dyDescent="0.25"/>
    <row r="520" s="1" customFormat="1" ht="13.9" customHeight="1" x14ac:dyDescent="0.25"/>
    <row r="521" s="1" customFormat="1" ht="13.9" customHeight="1" x14ac:dyDescent="0.25"/>
    <row r="522" s="1" customFormat="1" ht="13.9" customHeight="1" x14ac:dyDescent="0.25"/>
    <row r="523" s="1" customFormat="1" ht="13.9" customHeight="1" x14ac:dyDescent="0.25"/>
    <row r="524" s="1" customFormat="1" ht="13.9" customHeight="1" x14ac:dyDescent="0.25"/>
    <row r="525" s="1" customFormat="1" ht="13.9" customHeight="1" x14ac:dyDescent="0.25"/>
    <row r="526" s="1" customFormat="1" ht="13.9" customHeight="1" x14ac:dyDescent="0.25"/>
    <row r="527" s="1" customFormat="1" ht="13.9" customHeight="1" x14ac:dyDescent="0.25"/>
    <row r="528" s="1" customFormat="1" ht="13.9" customHeight="1" x14ac:dyDescent="0.25"/>
    <row r="529" s="1" customFormat="1" ht="13.9" customHeight="1" x14ac:dyDescent="0.25"/>
    <row r="530" s="1" customFormat="1" ht="13.9" customHeight="1" x14ac:dyDescent="0.25"/>
    <row r="531" s="1" customFormat="1" ht="13.9" customHeight="1" x14ac:dyDescent="0.25"/>
    <row r="532" s="1" customFormat="1" ht="13.9" customHeight="1" x14ac:dyDescent="0.25"/>
    <row r="533" s="1" customFormat="1" ht="13.9" customHeight="1" x14ac:dyDescent="0.25"/>
    <row r="534" s="1" customFormat="1" ht="13.9" customHeight="1" x14ac:dyDescent="0.25"/>
    <row r="535" s="1" customFormat="1" ht="13.9" customHeight="1" x14ac:dyDescent="0.25"/>
    <row r="536" s="1" customFormat="1" ht="13.9" customHeight="1" x14ac:dyDescent="0.25"/>
    <row r="537" s="1" customFormat="1" ht="13.9" customHeight="1" x14ac:dyDescent="0.25"/>
    <row r="538" s="1" customFormat="1" ht="13.9" customHeight="1" x14ac:dyDescent="0.25"/>
    <row r="539" s="1" customFormat="1" ht="13.9" customHeight="1" x14ac:dyDescent="0.25"/>
    <row r="540" s="1" customFormat="1" ht="13.9" customHeight="1" x14ac:dyDescent="0.25"/>
    <row r="541" s="1" customFormat="1" ht="13.9" customHeight="1" x14ac:dyDescent="0.25"/>
    <row r="542" s="1" customFormat="1" ht="13.9" customHeight="1" x14ac:dyDescent="0.25"/>
    <row r="543" s="1" customFormat="1" ht="13.9" customHeight="1" x14ac:dyDescent="0.25"/>
    <row r="544" s="1" customFormat="1" ht="13.9" customHeight="1" x14ac:dyDescent="0.25"/>
    <row r="545" s="1" customFormat="1" ht="13.9" customHeight="1" x14ac:dyDescent="0.25"/>
    <row r="546" s="1" customFormat="1" ht="13.9" customHeight="1" x14ac:dyDescent="0.25"/>
    <row r="547" s="1" customFormat="1" ht="13.9" customHeight="1" x14ac:dyDescent="0.25"/>
    <row r="548" s="1" customFormat="1" ht="13.9" customHeight="1" x14ac:dyDescent="0.25"/>
    <row r="549" s="1" customFormat="1" ht="13.9" customHeight="1" x14ac:dyDescent="0.25"/>
    <row r="550" s="1" customFormat="1" ht="13.9" customHeight="1" x14ac:dyDescent="0.25"/>
    <row r="551" s="1" customFormat="1" ht="13.9" customHeight="1" x14ac:dyDescent="0.25"/>
    <row r="552" s="1" customFormat="1" ht="13.9" customHeight="1" x14ac:dyDescent="0.25"/>
    <row r="553" s="1" customFormat="1" ht="13.9" customHeight="1" x14ac:dyDescent="0.25"/>
    <row r="554" s="1" customFormat="1" ht="13.9" customHeight="1" x14ac:dyDescent="0.25"/>
    <row r="555" s="1" customFormat="1" ht="13.9" customHeight="1" x14ac:dyDescent="0.25"/>
    <row r="556" s="1" customFormat="1" ht="13.9" customHeight="1" x14ac:dyDescent="0.25"/>
    <row r="557" s="1" customFormat="1" ht="13.9" customHeight="1" x14ac:dyDescent="0.25"/>
    <row r="558" s="1" customFormat="1" ht="13.9" customHeight="1" x14ac:dyDescent="0.25"/>
    <row r="559" s="1" customFormat="1" ht="13.9" customHeight="1" x14ac:dyDescent="0.25"/>
    <row r="560" s="1" customFormat="1" ht="13.9" customHeight="1" x14ac:dyDescent="0.25"/>
    <row r="561" s="1" customFormat="1" ht="13.9" customHeight="1" x14ac:dyDescent="0.25"/>
    <row r="562" s="1" customFormat="1" ht="13.9" customHeight="1" x14ac:dyDescent="0.25"/>
    <row r="563" s="1" customFormat="1" ht="13.9" customHeight="1" x14ac:dyDescent="0.25"/>
    <row r="564" s="1" customFormat="1" ht="13.9" customHeight="1" x14ac:dyDescent="0.25"/>
    <row r="565" s="1" customFormat="1" ht="13.9" customHeight="1" x14ac:dyDescent="0.25"/>
    <row r="566" s="1" customFormat="1" ht="13.9" customHeight="1" x14ac:dyDescent="0.25"/>
    <row r="567" s="1" customFormat="1" ht="13.9" customHeight="1" x14ac:dyDescent="0.25"/>
    <row r="568" s="1" customFormat="1" ht="13.9" customHeight="1" x14ac:dyDescent="0.25"/>
    <row r="569" s="1" customFormat="1" ht="13.9" customHeight="1" x14ac:dyDescent="0.25"/>
    <row r="570" s="1" customFormat="1" ht="13.9" customHeight="1" x14ac:dyDescent="0.25"/>
    <row r="571" s="1" customFormat="1" ht="13.9" customHeight="1" x14ac:dyDescent="0.25"/>
    <row r="572" s="1" customFormat="1" ht="13.9" customHeight="1" x14ac:dyDescent="0.25"/>
    <row r="573" s="1" customFormat="1" ht="13.9" customHeight="1" x14ac:dyDescent="0.25"/>
    <row r="574" s="1" customFormat="1" ht="13.9" customHeight="1" x14ac:dyDescent="0.25"/>
    <row r="575" s="1" customFormat="1" ht="13.9" customHeight="1" x14ac:dyDescent="0.25"/>
    <row r="576" s="1" customFormat="1" ht="13.9" customHeight="1" x14ac:dyDescent="0.25"/>
    <row r="577" s="1" customFormat="1" ht="13.9" customHeight="1" x14ac:dyDescent="0.25"/>
    <row r="578" s="1" customFormat="1" ht="13.9" customHeight="1" x14ac:dyDescent="0.25"/>
    <row r="579" s="1" customFormat="1" ht="13.9" customHeight="1" x14ac:dyDescent="0.25"/>
    <row r="580" s="1" customFormat="1" ht="13.9" customHeight="1" x14ac:dyDescent="0.25"/>
    <row r="581" s="1" customFormat="1" ht="13.9" customHeight="1" x14ac:dyDescent="0.25"/>
    <row r="582" s="1" customFormat="1" ht="13.9" customHeight="1" x14ac:dyDescent="0.25"/>
    <row r="583" s="1" customFormat="1" ht="13.9" customHeight="1" x14ac:dyDescent="0.25"/>
    <row r="584" s="1" customFormat="1" ht="13.9" customHeight="1" x14ac:dyDescent="0.25"/>
    <row r="585" s="1" customFormat="1" ht="13.9" customHeight="1" x14ac:dyDescent="0.25"/>
    <row r="586" s="1" customFormat="1" ht="13.9" customHeight="1" x14ac:dyDescent="0.25"/>
    <row r="587" s="1" customFormat="1" ht="13.9" customHeight="1" x14ac:dyDescent="0.25"/>
    <row r="588" s="1" customFormat="1" ht="13.9" customHeight="1" x14ac:dyDescent="0.25"/>
    <row r="589" s="1" customFormat="1" ht="13.9" customHeight="1" x14ac:dyDescent="0.25"/>
    <row r="590" s="1" customFormat="1" ht="13.9" customHeight="1" x14ac:dyDescent="0.25"/>
    <row r="591" s="1" customFormat="1" ht="13.9" customHeight="1" x14ac:dyDescent="0.25"/>
    <row r="592" s="1" customFormat="1" ht="13.9" customHeight="1" x14ac:dyDescent="0.25"/>
    <row r="593" s="1" customFormat="1" ht="13.9" customHeight="1" x14ac:dyDescent="0.25"/>
    <row r="594" s="1" customFormat="1" ht="13.9" customHeight="1" x14ac:dyDescent="0.25"/>
    <row r="595" s="1" customFormat="1" ht="13.9" customHeight="1" x14ac:dyDescent="0.25"/>
    <row r="596" s="1" customFormat="1" ht="13.9" customHeight="1" x14ac:dyDescent="0.25"/>
    <row r="597" s="1" customFormat="1" ht="13.9" customHeight="1" x14ac:dyDescent="0.25"/>
    <row r="598" s="1" customFormat="1" ht="13.9" customHeight="1" x14ac:dyDescent="0.25"/>
    <row r="599" s="1" customFormat="1" ht="13.9" customHeight="1" x14ac:dyDescent="0.25"/>
    <row r="600" s="1" customFormat="1" ht="13.9" customHeight="1" x14ac:dyDescent="0.25"/>
    <row r="601" s="1" customFormat="1" ht="13.9" customHeight="1" x14ac:dyDescent="0.25"/>
    <row r="602" s="1" customFormat="1" ht="13.9" customHeight="1" x14ac:dyDescent="0.25"/>
    <row r="603" s="1" customFormat="1" ht="13.9" customHeight="1" x14ac:dyDescent="0.25"/>
    <row r="604" s="1" customFormat="1" ht="13.9" customHeight="1" x14ac:dyDescent="0.25"/>
    <row r="605" s="1" customFormat="1" ht="13.9" customHeight="1" x14ac:dyDescent="0.25"/>
    <row r="606" s="1" customFormat="1" ht="13.9" customHeight="1" x14ac:dyDescent="0.25"/>
    <row r="607" s="1" customFormat="1" ht="13.9" customHeight="1" x14ac:dyDescent="0.25"/>
    <row r="608" s="1" customFormat="1" ht="13.9" customHeight="1" x14ac:dyDescent="0.25"/>
    <row r="609" s="1" customFormat="1" ht="13.9" customHeight="1" x14ac:dyDescent="0.25"/>
    <row r="610" s="1" customFormat="1" ht="13.9" customHeight="1" x14ac:dyDescent="0.25"/>
    <row r="611" s="1" customFormat="1" ht="13.9" customHeight="1" x14ac:dyDescent="0.25"/>
    <row r="612" s="1" customFormat="1" ht="13.9" customHeight="1" x14ac:dyDescent="0.25"/>
    <row r="613" s="1" customFormat="1" ht="13.9" customHeight="1" x14ac:dyDescent="0.25"/>
    <row r="614" s="1" customFormat="1" ht="13.9" customHeight="1" x14ac:dyDescent="0.25"/>
    <row r="615" s="1" customFormat="1" ht="13.9" customHeight="1" x14ac:dyDescent="0.25"/>
    <row r="616" s="1" customFormat="1" ht="13.9" customHeight="1" x14ac:dyDescent="0.25"/>
    <row r="617" s="1" customFormat="1" ht="13.9" customHeight="1" x14ac:dyDescent="0.25"/>
    <row r="618" s="1" customFormat="1" ht="13.9" customHeight="1" x14ac:dyDescent="0.25"/>
    <row r="619" s="1" customFormat="1" ht="13.9" customHeight="1" x14ac:dyDescent="0.25"/>
    <row r="620" s="1" customFormat="1" ht="13.9" customHeight="1" x14ac:dyDescent="0.25"/>
    <row r="621" s="1" customFormat="1" ht="13.9" customHeight="1" x14ac:dyDescent="0.25"/>
    <row r="622" s="1" customFormat="1" ht="13.9" customHeight="1" x14ac:dyDescent="0.25"/>
    <row r="623" s="1" customFormat="1" ht="13.9" customHeight="1" x14ac:dyDescent="0.25"/>
    <row r="624" s="1" customFormat="1" ht="13.9" customHeight="1" x14ac:dyDescent="0.25"/>
    <row r="625" s="1" customFormat="1" ht="13.9" customHeight="1" x14ac:dyDescent="0.25"/>
    <row r="626" s="1" customFormat="1" ht="13.9" customHeight="1" x14ac:dyDescent="0.25"/>
    <row r="627" s="1" customFormat="1" ht="13.9" customHeight="1" x14ac:dyDescent="0.25"/>
    <row r="628" s="1" customFormat="1" ht="13.9" customHeight="1" x14ac:dyDescent="0.25"/>
    <row r="629" s="1" customFormat="1" ht="13.9" customHeight="1" x14ac:dyDescent="0.25"/>
    <row r="630" s="1" customFormat="1" ht="13.9" customHeight="1" x14ac:dyDescent="0.25"/>
    <row r="631" s="1" customFormat="1" ht="13.9" customHeight="1" x14ac:dyDescent="0.25"/>
    <row r="632" s="1" customFormat="1" ht="13.9" customHeight="1" x14ac:dyDescent="0.25"/>
    <row r="633" s="1" customFormat="1" ht="13.9" customHeight="1" x14ac:dyDescent="0.25"/>
    <row r="634" s="1" customFormat="1" ht="13.9" customHeight="1" x14ac:dyDescent="0.25"/>
    <row r="635" s="1" customFormat="1" ht="13.9" customHeight="1" x14ac:dyDescent="0.25"/>
    <row r="636" s="1" customFormat="1" ht="13.9" customHeight="1" x14ac:dyDescent="0.25"/>
    <row r="637" s="1" customFormat="1" ht="13.9" customHeight="1" x14ac:dyDescent="0.25"/>
    <row r="638" s="1" customFormat="1" ht="13.9" customHeight="1" x14ac:dyDescent="0.25"/>
    <row r="639" s="1" customFormat="1" ht="13.9" customHeight="1" x14ac:dyDescent="0.25"/>
    <row r="640" s="1" customFormat="1" ht="13.9" customHeight="1" x14ac:dyDescent="0.25"/>
    <row r="641" s="1" customFormat="1" ht="13.9" customHeight="1" x14ac:dyDescent="0.25"/>
    <row r="642" s="1" customFormat="1" ht="13.9" customHeight="1" x14ac:dyDescent="0.25"/>
    <row r="643" s="1" customFormat="1" ht="13.9" customHeight="1" x14ac:dyDescent="0.25"/>
    <row r="644" s="1" customFormat="1" ht="13.9" customHeight="1" x14ac:dyDescent="0.25"/>
    <row r="645" s="1" customFormat="1" ht="13.9" customHeight="1" x14ac:dyDescent="0.25"/>
    <row r="646" s="1" customFormat="1" ht="13.9" customHeight="1" x14ac:dyDescent="0.25"/>
    <row r="647" s="1" customFormat="1" ht="13.9" customHeight="1" x14ac:dyDescent="0.25"/>
    <row r="648" s="1" customFormat="1" ht="13.9" customHeight="1" x14ac:dyDescent="0.25"/>
    <row r="649" s="1" customFormat="1" ht="13.9" customHeight="1" x14ac:dyDescent="0.25"/>
    <row r="650" s="1" customFormat="1" ht="13.9" customHeight="1" x14ac:dyDescent="0.25"/>
    <row r="651" s="1" customFormat="1" ht="13.9" customHeight="1" x14ac:dyDescent="0.25"/>
    <row r="652" s="1" customFormat="1" ht="13.9" customHeight="1" x14ac:dyDescent="0.25"/>
    <row r="653" s="1" customFormat="1" ht="13.9" customHeight="1" x14ac:dyDescent="0.25"/>
    <row r="654" s="1" customFormat="1" ht="13.9" customHeight="1" x14ac:dyDescent="0.25"/>
    <row r="655" s="1" customFormat="1" ht="13.9" customHeight="1" x14ac:dyDescent="0.25"/>
    <row r="656" s="1" customFormat="1" ht="13.9" customHeight="1" x14ac:dyDescent="0.25"/>
    <row r="657" s="1" customFormat="1" ht="13.9" customHeight="1" x14ac:dyDescent="0.25"/>
    <row r="658" s="1" customFormat="1" ht="13.9" customHeight="1" x14ac:dyDescent="0.25"/>
    <row r="659" s="1" customFormat="1" ht="13.9" customHeight="1" x14ac:dyDescent="0.25"/>
    <row r="660" s="1" customFormat="1" ht="13.9" customHeight="1" x14ac:dyDescent="0.25"/>
    <row r="661" s="1" customFormat="1" ht="13.9" customHeight="1" x14ac:dyDescent="0.25"/>
    <row r="662" s="1" customFormat="1" ht="13.9" customHeight="1" x14ac:dyDescent="0.25"/>
    <row r="663" s="1" customFormat="1" ht="13.9" customHeight="1" x14ac:dyDescent="0.25"/>
    <row r="664" s="1" customFormat="1" ht="13.9" customHeight="1" x14ac:dyDescent="0.25"/>
    <row r="665" s="1" customFormat="1" ht="13.9" customHeight="1" x14ac:dyDescent="0.25"/>
    <row r="666" s="1" customFormat="1" ht="13.9" customHeight="1" x14ac:dyDescent="0.25"/>
    <row r="667" s="1" customFormat="1" ht="13.9" customHeight="1" x14ac:dyDescent="0.25"/>
    <row r="668" s="1" customFormat="1" ht="13.9" customHeight="1" x14ac:dyDescent="0.25"/>
    <row r="669" s="1" customFormat="1" ht="13.9" customHeight="1" x14ac:dyDescent="0.25"/>
    <row r="670" s="1" customFormat="1" ht="13.9" customHeight="1" x14ac:dyDescent="0.25"/>
    <row r="671" s="1" customFormat="1" ht="13.9" customHeight="1" x14ac:dyDescent="0.25"/>
    <row r="672" s="1" customFormat="1" ht="13.9" customHeight="1" x14ac:dyDescent="0.25"/>
    <row r="673" s="1" customFormat="1" ht="13.9" customHeight="1" x14ac:dyDescent="0.25"/>
    <row r="674" s="1" customFormat="1" ht="13.9" customHeight="1" x14ac:dyDescent="0.25"/>
    <row r="675" s="1" customFormat="1" ht="13.9" customHeight="1" x14ac:dyDescent="0.25"/>
    <row r="676" s="1" customFormat="1" ht="13.9" customHeight="1" x14ac:dyDescent="0.25"/>
    <row r="677" s="1" customFormat="1" ht="13.9" customHeight="1" x14ac:dyDescent="0.25"/>
    <row r="678" s="1" customFormat="1" ht="13.9" customHeight="1" x14ac:dyDescent="0.25"/>
    <row r="679" s="1" customFormat="1" ht="13.9" customHeight="1" x14ac:dyDescent="0.25"/>
    <row r="680" s="1" customFormat="1" ht="13.9" customHeight="1" x14ac:dyDescent="0.25"/>
    <row r="681" s="1" customFormat="1" ht="13.9" customHeight="1" x14ac:dyDescent="0.25"/>
    <row r="682" s="1" customFormat="1" ht="13.9" customHeight="1" x14ac:dyDescent="0.25"/>
    <row r="683" s="1" customFormat="1" ht="13.9" customHeight="1" x14ac:dyDescent="0.25"/>
    <row r="684" s="1" customFormat="1" ht="13.9" customHeight="1" x14ac:dyDescent="0.25"/>
    <row r="685" s="1" customFormat="1" ht="13.9" customHeight="1" x14ac:dyDescent="0.25"/>
    <row r="686" s="1" customFormat="1" ht="13.9" customHeight="1" x14ac:dyDescent="0.25"/>
    <row r="687" s="1" customFormat="1" ht="13.9" customHeight="1" x14ac:dyDescent="0.25"/>
    <row r="688" s="1" customFormat="1" ht="13.9" customHeight="1" x14ac:dyDescent="0.25"/>
    <row r="689" s="1" customFormat="1" ht="13.9" customHeight="1" x14ac:dyDescent="0.25"/>
    <row r="690" s="1" customFormat="1" ht="13.9" customHeight="1" x14ac:dyDescent="0.25"/>
    <row r="691" s="1" customFormat="1" ht="13.9" customHeight="1" x14ac:dyDescent="0.25"/>
    <row r="692" s="1" customFormat="1" ht="13.9" customHeight="1" x14ac:dyDescent="0.25"/>
    <row r="693" s="1" customFormat="1" ht="13.9" customHeight="1" x14ac:dyDescent="0.25"/>
    <row r="694" s="1" customFormat="1" ht="13.9" customHeight="1" x14ac:dyDescent="0.25"/>
    <row r="695" s="1" customFormat="1" ht="13.9" customHeight="1" x14ac:dyDescent="0.25"/>
    <row r="696" s="1" customFormat="1" ht="13.9" customHeight="1" x14ac:dyDescent="0.25"/>
    <row r="697" s="1" customFormat="1" ht="13.9" customHeight="1" x14ac:dyDescent="0.25"/>
    <row r="698" s="1" customFormat="1" ht="13.9" customHeight="1" x14ac:dyDescent="0.25"/>
    <row r="699" s="1" customFormat="1" ht="13.9" customHeight="1" x14ac:dyDescent="0.25"/>
    <row r="700" s="1" customFormat="1" ht="13.9" customHeight="1" x14ac:dyDescent="0.25"/>
    <row r="701" s="1" customFormat="1" ht="13.9" customHeight="1" x14ac:dyDescent="0.25"/>
    <row r="702" s="1" customFormat="1" ht="13.9" customHeight="1" x14ac:dyDescent="0.25"/>
    <row r="703" s="1" customFormat="1" ht="13.9" customHeight="1" x14ac:dyDescent="0.25"/>
    <row r="704" s="1" customFormat="1" ht="13.9" customHeight="1" x14ac:dyDescent="0.25"/>
    <row r="705" s="1" customFormat="1" ht="13.9" customHeight="1" x14ac:dyDescent="0.25"/>
    <row r="706" s="1" customFormat="1" ht="13.9" customHeight="1" x14ac:dyDescent="0.25"/>
    <row r="707" s="1" customFormat="1" ht="13.9" customHeight="1" x14ac:dyDescent="0.25"/>
    <row r="708" s="1" customFormat="1" ht="13.9" customHeight="1" x14ac:dyDescent="0.25"/>
    <row r="709" s="1" customFormat="1" ht="13.9" customHeight="1" x14ac:dyDescent="0.25"/>
    <row r="710" s="1" customFormat="1" ht="13.9" customHeight="1" x14ac:dyDescent="0.25"/>
    <row r="711" s="1" customFormat="1" ht="13.9" customHeight="1" x14ac:dyDescent="0.25"/>
    <row r="712" s="1" customFormat="1" ht="13.9" customHeight="1" x14ac:dyDescent="0.25"/>
    <row r="713" s="1" customFormat="1" ht="13.9" customHeight="1" x14ac:dyDescent="0.25"/>
    <row r="714" s="1" customFormat="1" ht="13.9" customHeight="1" x14ac:dyDescent="0.25"/>
    <row r="715" s="1" customFormat="1" ht="13.9" customHeight="1" x14ac:dyDescent="0.25"/>
    <row r="716" s="1" customFormat="1" ht="13.9" customHeight="1" x14ac:dyDescent="0.25"/>
    <row r="717" s="1" customFormat="1" ht="13.9" customHeight="1" x14ac:dyDescent="0.25"/>
    <row r="718" s="1" customFormat="1" ht="13.9" customHeight="1" x14ac:dyDescent="0.25"/>
    <row r="719" s="1" customFormat="1" ht="13.9" customHeight="1" x14ac:dyDescent="0.25"/>
    <row r="720" s="1" customFormat="1" ht="13.9" customHeight="1" x14ac:dyDescent="0.25"/>
    <row r="721" s="1" customFormat="1" ht="13.9" customHeight="1" x14ac:dyDescent="0.25"/>
    <row r="722" s="1" customFormat="1" ht="13.9" customHeight="1" x14ac:dyDescent="0.25"/>
    <row r="723" s="1" customFormat="1" ht="13.9" customHeight="1" x14ac:dyDescent="0.25"/>
    <row r="724" s="1" customFormat="1" ht="13.9" customHeight="1" x14ac:dyDescent="0.25"/>
    <row r="725" s="1" customFormat="1" ht="13.9" customHeight="1" x14ac:dyDescent="0.25"/>
    <row r="726" s="1" customFormat="1" ht="13.9" customHeight="1" x14ac:dyDescent="0.25"/>
    <row r="727" s="1" customFormat="1" ht="13.9" customHeight="1" x14ac:dyDescent="0.25"/>
    <row r="728" s="1" customFormat="1" ht="13.9" customHeight="1" x14ac:dyDescent="0.25"/>
    <row r="729" s="1" customFormat="1" ht="13.9" customHeight="1" x14ac:dyDescent="0.25"/>
    <row r="730" s="1" customFormat="1" ht="13.9" customHeight="1" x14ac:dyDescent="0.25"/>
    <row r="731" s="1" customFormat="1" ht="13.9" customHeight="1" x14ac:dyDescent="0.25"/>
    <row r="732" s="1" customFormat="1" ht="13.9" customHeight="1" x14ac:dyDescent="0.25"/>
    <row r="733" s="1" customFormat="1" ht="13.9" customHeight="1" x14ac:dyDescent="0.25"/>
    <row r="734" s="1" customFormat="1" ht="13.9" customHeight="1" x14ac:dyDescent="0.25"/>
    <row r="735" s="1" customFormat="1" ht="13.9" customHeight="1" x14ac:dyDescent="0.25"/>
    <row r="736" s="1" customFormat="1" ht="13.9" customHeight="1" x14ac:dyDescent="0.25"/>
    <row r="737" s="1" customFormat="1" ht="13.9" customHeight="1" x14ac:dyDescent="0.25"/>
    <row r="738" s="1" customFormat="1" ht="13.9" customHeight="1" x14ac:dyDescent="0.25"/>
    <row r="739" s="1" customFormat="1" ht="13.9" customHeight="1" x14ac:dyDescent="0.25"/>
    <row r="740" s="1" customFormat="1" ht="13.9" customHeight="1" x14ac:dyDescent="0.25"/>
    <row r="741" s="1" customFormat="1" ht="13.9" customHeight="1" x14ac:dyDescent="0.25"/>
    <row r="742" s="1" customFormat="1" ht="13.9" customHeight="1" x14ac:dyDescent="0.25"/>
    <row r="743" s="1" customFormat="1" ht="13.9" customHeight="1" x14ac:dyDescent="0.25"/>
    <row r="744" s="1" customFormat="1" ht="13.9" customHeight="1" x14ac:dyDescent="0.25"/>
    <row r="745" s="1" customFormat="1" ht="13.9" customHeight="1" x14ac:dyDescent="0.25"/>
    <row r="746" s="1" customFormat="1" ht="13.9" customHeight="1" x14ac:dyDescent="0.25"/>
    <row r="747" s="1" customFormat="1" ht="13.9" customHeight="1" x14ac:dyDescent="0.25"/>
    <row r="748" s="1" customFormat="1" ht="13.9" customHeight="1" x14ac:dyDescent="0.25"/>
    <row r="749" s="1" customFormat="1" ht="13.9" customHeight="1" x14ac:dyDescent="0.25"/>
    <row r="750" s="1" customFormat="1" ht="13.9" customHeight="1" x14ac:dyDescent="0.25"/>
    <row r="751" s="1" customFormat="1" ht="13.9" customHeight="1" x14ac:dyDescent="0.25"/>
    <row r="752" s="1" customFormat="1" ht="13.9" customHeight="1" x14ac:dyDescent="0.25"/>
    <row r="753" s="1" customFormat="1" ht="13.9" customHeight="1" x14ac:dyDescent="0.25"/>
    <row r="754" s="1" customFormat="1" ht="13.9" customHeight="1" x14ac:dyDescent="0.25"/>
    <row r="755" s="1" customFormat="1" ht="13.9" customHeight="1" x14ac:dyDescent="0.25"/>
    <row r="756" s="1" customFormat="1" ht="13.9" customHeight="1" x14ac:dyDescent="0.25"/>
    <row r="757" s="1" customFormat="1" ht="13.9" customHeight="1" x14ac:dyDescent="0.25"/>
    <row r="758" s="1" customFormat="1" ht="13.9" customHeight="1" x14ac:dyDescent="0.25"/>
    <row r="759" s="1" customFormat="1" ht="13.9" customHeight="1" x14ac:dyDescent="0.25"/>
    <row r="760" s="1" customFormat="1" ht="13.9" customHeight="1" x14ac:dyDescent="0.25"/>
    <row r="761" s="1" customFormat="1" ht="13.9" customHeight="1" x14ac:dyDescent="0.25"/>
    <row r="762" s="1" customFormat="1" ht="13.9" customHeight="1" x14ac:dyDescent="0.25"/>
    <row r="763" s="1" customFormat="1" ht="13.9" customHeight="1" x14ac:dyDescent="0.25"/>
    <row r="764" s="1" customFormat="1" ht="13.9" customHeight="1" x14ac:dyDescent="0.25"/>
    <row r="765" s="1" customFormat="1" ht="13.9" customHeight="1" x14ac:dyDescent="0.25"/>
    <row r="766" s="1" customFormat="1" ht="13.9" customHeight="1" x14ac:dyDescent="0.25"/>
    <row r="767" s="1" customFormat="1" ht="13.9" customHeight="1" x14ac:dyDescent="0.25"/>
    <row r="768" s="1" customFormat="1" ht="13.9" customHeight="1" x14ac:dyDescent="0.25"/>
    <row r="769" s="1" customFormat="1" ht="13.9" customHeight="1" x14ac:dyDescent="0.25"/>
    <row r="770" s="1" customFormat="1" ht="13.9" customHeight="1" x14ac:dyDescent="0.25"/>
    <row r="771" s="1" customFormat="1" ht="13.9" customHeight="1" x14ac:dyDescent="0.25"/>
    <row r="772" s="1" customFormat="1" ht="13.9" customHeight="1" x14ac:dyDescent="0.25"/>
    <row r="773" s="1" customFormat="1" ht="13.9" customHeight="1" x14ac:dyDescent="0.25"/>
    <row r="774" s="1" customFormat="1" ht="13.9" customHeight="1" x14ac:dyDescent="0.25"/>
    <row r="775" s="1" customFormat="1" ht="13.9" customHeight="1" x14ac:dyDescent="0.25"/>
    <row r="776" s="1" customFormat="1" ht="13.9" customHeight="1" x14ac:dyDescent="0.25"/>
    <row r="777" s="1" customFormat="1" ht="13.9" customHeight="1" x14ac:dyDescent="0.25"/>
    <row r="778" s="1" customFormat="1" ht="13.9" customHeight="1" x14ac:dyDescent="0.25"/>
    <row r="779" s="1" customFormat="1" ht="13.9" customHeight="1" x14ac:dyDescent="0.25"/>
    <row r="780" s="1" customFormat="1" ht="13.9" customHeight="1" x14ac:dyDescent="0.25"/>
    <row r="781" s="1" customFormat="1" ht="13.9" customHeight="1" x14ac:dyDescent="0.25"/>
    <row r="782" s="1" customFormat="1" ht="13.9" customHeight="1" x14ac:dyDescent="0.25"/>
    <row r="783" s="1" customFormat="1" ht="13.9" customHeight="1" x14ac:dyDescent="0.25"/>
    <row r="784" s="1" customFormat="1" ht="13.9" customHeight="1" x14ac:dyDescent="0.25"/>
    <row r="785" s="1" customFormat="1" ht="13.9" customHeight="1" x14ac:dyDescent="0.25"/>
    <row r="786" s="1" customFormat="1" ht="13.9" customHeight="1" x14ac:dyDescent="0.25"/>
    <row r="787" s="1" customFormat="1" ht="13.9" customHeight="1" x14ac:dyDescent="0.25"/>
    <row r="788" s="1" customFormat="1" ht="13.9" customHeight="1" x14ac:dyDescent="0.25"/>
    <row r="789" s="1" customFormat="1" ht="13.9" customHeight="1" x14ac:dyDescent="0.25"/>
    <row r="790" s="1" customFormat="1" ht="13.9" customHeight="1" x14ac:dyDescent="0.25"/>
    <row r="791" s="1" customFormat="1" ht="13.9" customHeight="1" x14ac:dyDescent="0.25"/>
    <row r="792" s="1" customFormat="1" ht="13.9" customHeight="1" x14ac:dyDescent="0.25"/>
    <row r="793" s="1" customFormat="1" ht="13.9" customHeight="1" x14ac:dyDescent="0.25"/>
    <row r="794" s="1" customFormat="1" ht="13.9" customHeight="1" x14ac:dyDescent="0.25"/>
    <row r="795" s="1" customFormat="1" ht="13.9" customHeight="1" x14ac:dyDescent="0.25"/>
    <row r="796" s="1" customFormat="1" ht="13.9" customHeight="1" x14ac:dyDescent="0.25"/>
    <row r="797" s="1" customFormat="1" ht="13.9" customHeight="1" x14ac:dyDescent="0.25"/>
    <row r="798" s="1" customFormat="1" ht="13.9" customHeight="1" x14ac:dyDescent="0.25"/>
    <row r="799" s="1" customFormat="1" ht="13.9" customHeight="1" x14ac:dyDescent="0.25"/>
    <row r="800" s="1" customFormat="1" ht="13.9" customHeight="1" x14ac:dyDescent="0.25"/>
    <row r="801" s="1" customFormat="1" ht="13.9" customHeight="1" x14ac:dyDescent="0.25"/>
    <row r="802" s="1" customFormat="1" ht="13.9" customHeight="1" x14ac:dyDescent="0.25"/>
    <row r="803" s="1" customFormat="1" ht="13.9" customHeight="1" x14ac:dyDescent="0.25"/>
    <row r="804" s="1" customFormat="1" ht="13.9" customHeight="1" x14ac:dyDescent="0.25"/>
    <row r="805" s="1" customFormat="1" ht="13.9" customHeight="1" x14ac:dyDescent="0.25"/>
    <row r="806" s="1" customFormat="1" ht="13.9" customHeight="1" x14ac:dyDescent="0.25"/>
    <row r="807" s="1" customFormat="1" ht="13.9" customHeight="1" x14ac:dyDescent="0.25"/>
    <row r="808" s="1" customFormat="1" ht="13.9" customHeight="1" x14ac:dyDescent="0.25"/>
    <row r="809" s="1" customFormat="1" ht="13.9" customHeight="1" x14ac:dyDescent="0.25"/>
    <row r="810" s="1" customFormat="1" ht="13.9" customHeight="1" x14ac:dyDescent="0.25"/>
    <row r="811" s="1" customFormat="1" ht="13.9" customHeight="1" x14ac:dyDescent="0.25"/>
    <row r="812" s="1" customFormat="1" ht="13.9" customHeight="1" x14ac:dyDescent="0.25"/>
    <row r="813" s="1" customFormat="1" ht="13.9" customHeight="1" x14ac:dyDescent="0.25"/>
    <row r="814" s="1" customFormat="1" ht="13.9" customHeight="1" x14ac:dyDescent="0.25"/>
    <row r="815" s="1" customFormat="1" ht="13.9" customHeight="1" x14ac:dyDescent="0.25"/>
    <row r="816" s="1" customFormat="1" ht="13.9" customHeight="1" x14ac:dyDescent="0.25"/>
    <row r="817" s="1" customFormat="1" ht="13.9" customHeight="1" x14ac:dyDescent="0.25"/>
    <row r="818" s="1" customFormat="1" ht="13.9" customHeight="1" x14ac:dyDescent="0.25"/>
    <row r="819" s="1" customFormat="1" ht="13.9" customHeight="1" x14ac:dyDescent="0.25"/>
  </sheetData>
  <mergeCells count="1">
    <mergeCell ref="A1:E2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программы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2025-02-27T09:57:56Z</dcterms:modified>
</cp:coreProperties>
</file>